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hanh Lý\MỚI\ĐÔ THÀNH\"/>
    </mc:Choice>
  </mc:AlternateContent>
  <xr:revisionPtr revIDLastSave="0" documentId="13_ncr:1_{F0651F28-D5A4-4FA5-B4AF-DD8B08B3013C}" xr6:coauthVersionLast="47" xr6:coauthVersionMax="47" xr10:uidLastSave="{00000000-0000-0000-0000-000000000000}"/>
  <bookViews>
    <workbookView xWindow="-120" yWindow="-120" windowWidth="29040" windowHeight="15720" xr2:uid="{E07BE096-ED4B-43F7-BC8E-0F9CBB4C3558}"/>
  </bookViews>
  <sheets>
    <sheet name="PL01" sheetId="1" r:id="rId1"/>
  </sheets>
  <definedNames>
    <definedName name="_xlnm._FilterDatabase" localSheetId="0" hidden="1">'PL01'!$A$2:$N$20</definedName>
    <definedName name="_xlnm.Print_Titles" localSheetId="0">'PL01'!$2:$2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1" l="1"/>
  <c r="H3" i="1" s="1"/>
  <c r="H19" i="1" s="1"/>
  <c r="I14" i="1"/>
  <c r="I3" i="1" s="1"/>
  <c r="I19" i="1" s="1"/>
  <c r="G14" i="1"/>
  <c r="H4" i="1"/>
  <c r="I4" i="1"/>
  <c r="G4" i="1"/>
  <c r="G19" i="1" s="1"/>
  <c r="G3" i="1" l="1"/>
</calcChain>
</file>

<file path=xl/sharedStrings.xml><?xml version="1.0" encoding="utf-8"?>
<sst xmlns="http://schemas.openxmlformats.org/spreadsheetml/2006/main" count="128" uniqueCount="64">
  <si>
    <t>TT</t>
  </si>
  <si>
    <t>Số Tài sản</t>
  </si>
  <si>
    <t>Mã TS QL</t>
  </si>
  <si>
    <t>Tên tài sản</t>
  </si>
  <si>
    <t>Ngày nhập tài sản</t>
  </si>
  <si>
    <t>Ngày sử dụng</t>
  </si>
  <si>
    <t>Nguyên giá</t>
  </si>
  <si>
    <t>SL</t>
  </si>
  <si>
    <t>Tình trạng trên sổ sách</t>
  </si>
  <si>
    <t>Tình trạng kiểm kê đánh giá thực tế</t>
  </si>
  <si>
    <t>Đơn vị quản lý</t>
  </si>
  <si>
    <t>Xác nhận của IT, PTML</t>
  </si>
  <si>
    <t>Phương án</t>
  </si>
  <si>
    <t>Lý do không tận dụng</t>
  </si>
  <si>
    <t>Số TT trên BB KK</t>
  </si>
  <si>
    <t>I Tài sản trong sổ sách</t>
  </si>
  <si>
    <t>I.1</t>
  </si>
  <si>
    <t>Hỏng</t>
  </si>
  <si>
    <t>Thanh lý</t>
  </si>
  <si>
    <t>I.2.1</t>
  </si>
  <si>
    <t>I.2.2</t>
  </si>
  <si>
    <t>I.2.3</t>
  </si>
  <si>
    <t>I.2.4</t>
  </si>
  <si>
    <t>I.2.5</t>
  </si>
  <si>
    <t>I.2.6</t>
  </si>
  <si>
    <t>I.2.7</t>
  </si>
  <si>
    <t>I.2.8</t>
  </si>
  <si>
    <t>Ghế nhân viên EPSILON</t>
  </si>
  <si>
    <t>TỔNG CỘNG</t>
  </si>
  <si>
    <t xml:space="preserve">B. TRÁCH NHIỆM THỰC HIỆN </t>
  </si>
  <si>
    <t>PL01: DANH SÁCH TÀI SẢN THANH LÝ CN ĐÔ THÀNH</t>
  </si>
  <si>
    <t>00110984879521</t>
  </si>
  <si>
    <t>Điện thoại IP Fanvill 7941</t>
  </si>
  <si>
    <t>00110984887806</t>
  </si>
  <si>
    <t>Điện thoại IP Fanvin X1S</t>
  </si>
  <si>
    <t>00110610588890</t>
  </si>
  <si>
    <t>00110610587836</t>
  </si>
  <si>
    <t>Điện thoại IP Fanvill 7921</t>
  </si>
  <si>
    <t>00110610587843</t>
  </si>
  <si>
    <t>TBVP00006364</t>
  </si>
  <si>
    <t>Máy in HP 1160</t>
  </si>
  <si>
    <t>TBVP00002176</t>
  </si>
  <si>
    <t>Nhận điều chuyển Máy chiếu đa năng Optoma EX536 + màn chiếu từ CN HCM theo BBBG ngày 28.08.2013</t>
  </si>
  <si>
    <t>TBVP00003800</t>
  </si>
  <si>
    <t>Máy quét (Scan) tốc độ cao Fujitsu FI-6130Z</t>
  </si>
  <si>
    <t>Máy móc thiết bị</t>
  </si>
  <si>
    <t>TTKHDN  Đô Thành</t>
  </si>
  <si>
    <t>TT KHCN  Đô Thành</t>
  </si>
  <si>
    <t xml:space="preserve">Đang sử dụng </t>
  </si>
  <si>
    <t>Hư hỏng</t>
  </si>
  <si>
    <t>TBĐL00005167</t>
  </si>
  <si>
    <t>Nhập tivi LCD Full HD Sam sung 46D550 (TBDL00005173) cho  BN</t>
  </si>
  <si>
    <t>I.1.1</t>
  </si>
  <si>
    <t>Nội thất văn phòng</t>
  </si>
  <si>
    <t>00110610581801</t>
  </si>
  <si>
    <t>00110610581800</t>
  </si>
  <si>
    <t>00110610581804</t>
  </si>
  <si>
    <t>NTVP00009576</t>
  </si>
  <si>
    <t>Sofa ba phòng VIP cho RB Đô Thành. Q Đ 12302/2012</t>
  </si>
  <si>
    <t>I.1.2</t>
  </si>
  <si>
    <t>I.1.3</t>
  </si>
  <si>
    <t>I.1.4</t>
  </si>
  <si>
    <t>I.1.5</t>
  </si>
  <si>
    <t>Giá trị còn lại ngày (03/2026)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</si>
</sst>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0" xfId="0" applyFont="1" applyFill="1"/>
    <xf numFmtId="1" fontId="2" fillId="0" borderId="1" xfId="0" applyNumberFormat="1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/>
    <xf numFmtId="1" fontId="1" fillId="0" borderId="0" xfId="0" applyNumberFormat="1" applyFont="1"/>
    <xf numFmtId="1" fontId="2" fillId="0" borderId="5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1" fontId="2" fillId="0" borderId="5" xfId="0" quotePrefix="1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4" fillId="0" borderId="5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/>
    </xf>
    <xf numFmtId="164" fontId="4" fillId="0" borderId="1" xfId="1" applyNumberFormat="1" applyFont="1" applyFill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3" fontId="1" fillId="0" borderId="5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2" fillId="0" borderId="0" xfId="0" applyFont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64" fontId="6" fillId="3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164" fontId="6" fillId="3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10ED3-C164-4409-92AA-16176BC0A038}">
  <sheetPr>
    <pageSetUpPr fitToPage="1"/>
  </sheetPr>
  <dimension ref="A1:P20"/>
  <sheetViews>
    <sheetView tabSelected="1" topLeftCell="A10" zoomScale="70" zoomScaleNormal="70" workbookViewId="0">
      <selection sqref="A1:P19"/>
    </sheetView>
  </sheetViews>
  <sheetFormatPr defaultRowHeight="15" x14ac:dyDescent="0.25"/>
  <cols>
    <col min="1" max="1" width="6.28515625" style="1" customWidth="1"/>
    <col min="2" max="3" width="19" style="1" customWidth="1"/>
    <col min="4" max="4" width="40.140625" style="1" customWidth="1"/>
    <col min="5" max="5" width="13" style="16" hidden="1" customWidth="1"/>
    <col min="6" max="6" width="13.42578125" style="1" customWidth="1"/>
    <col min="7" max="7" width="16.42578125" style="68" customWidth="1"/>
    <col min="8" max="8" width="13.28515625" style="1" customWidth="1"/>
    <col min="9" max="9" width="9.140625" style="1"/>
    <col min="10" max="10" width="19.28515625" style="1" customWidth="1"/>
    <col min="11" max="11" width="12.28515625" style="1" customWidth="1"/>
    <col min="12" max="12" width="32.28515625" style="1" customWidth="1"/>
    <col min="13" max="13" width="21" style="1" customWidth="1"/>
    <col min="14" max="14" width="11.5703125" style="1" customWidth="1"/>
    <col min="15" max="15" width="24" style="1" customWidth="1"/>
    <col min="16" max="16" width="17.140625" style="1" customWidth="1"/>
    <col min="17" max="16384" width="9.140625" style="1"/>
  </cols>
  <sheetData>
    <row r="1" spans="1:16" ht="34.5" customHeight="1" x14ac:dyDescent="0.25">
      <c r="A1" s="74" t="s">
        <v>30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5"/>
      <c r="P1" s="75"/>
    </row>
    <row r="2" spans="1:16" ht="82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64" t="s">
        <v>6</v>
      </c>
      <c r="H2" s="6" t="s">
        <v>63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N2" s="6" t="s">
        <v>12</v>
      </c>
      <c r="O2" s="6" t="s">
        <v>13</v>
      </c>
      <c r="P2" s="6" t="s">
        <v>14</v>
      </c>
    </row>
    <row r="3" spans="1:16" ht="78" customHeight="1" x14ac:dyDescent="0.25">
      <c r="A3" s="77" t="s">
        <v>15</v>
      </c>
      <c r="B3" s="78"/>
      <c r="C3" s="78"/>
      <c r="D3" s="79"/>
      <c r="E3" s="17"/>
      <c r="F3" s="18"/>
      <c r="G3" s="65">
        <f>G4+G14</f>
        <v>73185085</v>
      </c>
      <c r="H3" s="19">
        <f t="shared" ref="H3:I3" si="0">H4+H14</f>
        <v>0</v>
      </c>
      <c r="I3" s="19">
        <f t="shared" si="0"/>
        <v>13</v>
      </c>
      <c r="J3" s="6"/>
      <c r="K3" s="6"/>
      <c r="L3" s="6"/>
      <c r="M3" s="6"/>
      <c r="N3" s="6"/>
      <c r="O3" s="6"/>
      <c r="P3" s="6"/>
    </row>
    <row r="4" spans="1:16" s="7" customFormat="1" ht="34.5" customHeight="1" x14ac:dyDescent="0.25">
      <c r="A4" s="20" t="s">
        <v>16</v>
      </c>
      <c r="B4" s="76" t="s">
        <v>45</v>
      </c>
      <c r="C4" s="76"/>
      <c r="D4" s="76"/>
      <c r="E4" s="8"/>
      <c r="F4" s="8"/>
      <c r="G4" s="64">
        <f>SUM(G5:G13)</f>
        <v>65406710</v>
      </c>
      <c r="H4" s="5">
        <f t="shared" ref="H4:I4" si="1">SUM(H5:H13)</f>
        <v>0</v>
      </c>
      <c r="I4" s="5">
        <f t="shared" si="1"/>
        <v>9</v>
      </c>
      <c r="J4" s="8"/>
      <c r="K4" s="8"/>
      <c r="L4" s="8"/>
      <c r="M4" s="8"/>
      <c r="N4" s="8"/>
      <c r="O4" s="8"/>
      <c r="P4" s="21"/>
    </row>
    <row r="5" spans="1:16" s="7" customFormat="1" ht="62.25" customHeight="1" x14ac:dyDescent="0.25">
      <c r="A5" s="22">
        <v>1</v>
      </c>
      <c r="B5" s="23">
        <v>380352</v>
      </c>
      <c r="C5" s="24" t="s">
        <v>31</v>
      </c>
      <c r="D5" s="25" t="s">
        <v>32</v>
      </c>
      <c r="E5" s="8"/>
      <c r="F5" s="26">
        <v>44012</v>
      </c>
      <c r="G5" s="80">
        <v>1293600</v>
      </c>
      <c r="H5" s="9">
        <v>0</v>
      </c>
      <c r="I5" s="10">
        <v>1</v>
      </c>
      <c r="J5" s="27" t="s">
        <v>48</v>
      </c>
      <c r="K5" s="28" t="s">
        <v>17</v>
      </c>
      <c r="L5" s="29" t="s">
        <v>46</v>
      </c>
      <c r="M5" s="8"/>
      <c r="N5" s="30" t="s">
        <v>18</v>
      </c>
      <c r="O5" s="31" t="s">
        <v>49</v>
      </c>
      <c r="P5" s="32" t="s">
        <v>19</v>
      </c>
    </row>
    <row r="6" spans="1:16" s="7" customFormat="1" ht="62.25" customHeight="1" x14ac:dyDescent="0.25">
      <c r="A6" s="22">
        <v>2</v>
      </c>
      <c r="B6" s="23">
        <v>380267</v>
      </c>
      <c r="C6" s="24" t="s">
        <v>33</v>
      </c>
      <c r="D6" s="25" t="s">
        <v>34</v>
      </c>
      <c r="E6" s="13"/>
      <c r="F6" s="26">
        <v>44341</v>
      </c>
      <c r="G6" s="80">
        <v>836000</v>
      </c>
      <c r="H6" s="53">
        <v>0</v>
      </c>
      <c r="I6" s="9">
        <v>1</v>
      </c>
      <c r="J6" s="27" t="s">
        <v>48</v>
      </c>
      <c r="K6" s="28" t="s">
        <v>17</v>
      </c>
      <c r="L6" s="29" t="s">
        <v>46</v>
      </c>
      <c r="M6" s="12"/>
      <c r="N6" s="30" t="s">
        <v>18</v>
      </c>
      <c r="O6" s="31" t="s">
        <v>49</v>
      </c>
      <c r="P6" s="32" t="s">
        <v>20</v>
      </c>
    </row>
    <row r="7" spans="1:16" s="7" customFormat="1" ht="62.25" customHeight="1" x14ac:dyDescent="0.25">
      <c r="A7" s="22">
        <v>3</v>
      </c>
      <c r="B7" s="33">
        <v>358833</v>
      </c>
      <c r="C7" s="34" t="s">
        <v>35</v>
      </c>
      <c r="D7" s="35" t="s">
        <v>32</v>
      </c>
      <c r="E7" s="13"/>
      <c r="F7" s="36">
        <v>43291</v>
      </c>
      <c r="G7" s="80">
        <v>1293600</v>
      </c>
      <c r="H7" s="9">
        <v>0</v>
      </c>
      <c r="I7" s="9">
        <v>1</v>
      </c>
      <c r="J7" s="37" t="s">
        <v>48</v>
      </c>
      <c r="K7" s="38" t="s">
        <v>17</v>
      </c>
      <c r="L7" s="31" t="s">
        <v>47</v>
      </c>
      <c r="M7" s="12"/>
      <c r="N7" s="39" t="s">
        <v>18</v>
      </c>
      <c r="O7" s="31" t="s">
        <v>49</v>
      </c>
      <c r="P7" s="32" t="s">
        <v>21</v>
      </c>
    </row>
    <row r="8" spans="1:16" s="7" customFormat="1" ht="62.25" customHeight="1" x14ac:dyDescent="0.25">
      <c r="A8" s="22">
        <v>4</v>
      </c>
      <c r="B8" s="33">
        <v>351589</v>
      </c>
      <c r="C8" s="34" t="s">
        <v>36</v>
      </c>
      <c r="D8" s="35" t="s">
        <v>37</v>
      </c>
      <c r="E8" s="13"/>
      <c r="F8" s="36">
        <v>43256</v>
      </c>
      <c r="G8" s="80">
        <v>986700</v>
      </c>
      <c r="H8" s="9">
        <v>0</v>
      </c>
      <c r="I8" s="9">
        <v>1</v>
      </c>
      <c r="J8" s="37" t="s">
        <v>48</v>
      </c>
      <c r="K8" s="38" t="s">
        <v>17</v>
      </c>
      <c r="L8" s="31" t="s">
        <v>47</v>
      </c>
      <c r="M8" s="12"/>
      <c r="N8" s="39" t="s">
        <v>18</v>
      </c>
      <c r="O8" s="31" t="s">
        <v>49</v>
      </c>
      <c r="P8" s="32" t="s">
        <v>22</v>
      </c>
    </row>
    <row r="9" spans="1:16" s="7" customFormat="1" ht="115.5" customHeight="1" x14ac:dyDescent="0.25">
      <c r="A9" s="22">
        <v>5</v>
      </c>
      <c r="B9" s="33">
        <v>359479</v>
      </c>
      <c r="C9" s="34" t="s">
        <v>38</v>
      </c>
      <c r="D9" s="35" t="s">
        <v>37</v>
      </c>
      <c r="E9" s="54"/>
      <c r="F9" s="36">
        <v>43256</v>
      </c>
      <c r="G9" s="80">
        <v>986700</v>
      </c>
      <c r="H9" s="9">
        <v>0</v>
      </c>
      <c r="I9" s="9">
        <v>1</v>
      </c>
      <c r="J9" s="37" t="s">
        <v>48</v>
      </c>
      <c r="K9" s="38" t="s">
        <v>17</v>
      </c>
      <c r="L9" s="31" t="s">
        <v>47</v>
      </c>
      <c r="M9" s="12"/>
      <c r="N9" s="39" t="s">
        <v>18</v>
      </c>
      <c r="O9" s="31" t="s">
        <v>49</v>
      </c>
      <c r="P9" s="32" t="s">
        <v>23</v>
      </c>
    </row>
    <row r="10" spans="1:16" s="7" customFormat="1" ht="114" customHeight="1" x14ac:dyDescent="0.25">
      <c r="A10" s="22">
        <v>6</v>
      </c>
      <c r="B10" s="23">
        <v>358829</v>
      </c>
      <c r="C10" s="40" t="s">
        <v>39</v>
      </c>
      <c r="D10" s="40" t="s">
        <v>40</v>
      </c>
      <c r="E10" s="54"/>
      <c r="F10" s="26">
        <v>39477</v>
      </c>
      <c r="G10" s="80">
        <v>4848610</v>
      </c>
      <c r="H10" s="9">
        <v>0</v>
      </c>
      <c r="I10" s="9">
        <v>1</v>
      </c>
      <c r="J10" s="27" t="s">
        <v>48</v>
      </c>
      <c r="K10" s="28" t="s">
        <v>17</v>
      </c>
      <c r="L10" s="29" t="s">
        <v>47</v>
      </c>
      <c r="M10" s="12"/>
      <c r="N10" s="30" t="s">
        <v>18</v>
      </c>
      <c r="O10" s="29" t="s">
        <v>49</v>
      </c>
      <c r="P10" s="32" t="s">
        <v>24</v>
      </c>
    </row>
    <row r="11" spans="1:16" s="7" customFormat="1" ht="62.25" customHeight="1" x14ac:dyDescent="0.25">
      <c r="A11" s="22">
        <v>7</v>
      </c>
      <c r="B11" s="23">
        <v>373581</v>
      </c>
      <c r="C11" s="40" t="s">
        <v>41</v>
      </c>
      <c r="D11" s="40" t="s">
        <v>42</v>
      </c>
      <c r="E11" s="55">
        <v>43627</v>
      </c>
      <c r="F11" s="26">
        <v>40753</v>
      </c>
      <c r="G11" s="80">
        <v>14000000</v>
      </c>
      <c r="H11" s="56">
        <v>0</v>
      </c>
      <c r="I11" s="57">
        <v>1</v>
      </c>
      <c r="J11" s="27" t="s">
        <v>48</v>
      </c>
      <c r="K11" s="28" t="s">
        <v>17</v>
      </c>
      <c r="L11" s="29" t="s">
        <v>47</v>
      </c>
      <c r="M11" s="58"/>
      <c r="N11" s="30" t="s">
        <v>18</v>
      </c>
      <c r="O11" s="29" t="s">
        <v>49</v>
      </c>
      <c r="P11" s="32" t="s">
        <v>25</v>
      </c>
    </row>
    <row r="12" spans="1:16" s="7" customFormat="1" ht="62.25" customHeight="1" x14ac:dyDescent="0.25">
      <c r="A12" s="22">
        <v>8</v>
      </c>
      <c r="B12" s="23">
        <v>342113</v>
      </c>
      <c r="C12" s="40" t="s">
        <v>43</v>
      </c>
      <c r="D12" s="40" t="s">
        <v>44</v>
      </c>
      <c r="E12" s="55">
        <v>43627</v>
      </c>
      <c r="F12" s="26">
        <v>41019</v>
      </c>
      <c r="G12" s="80">
        <v>21961500</v>
      </c>
      <c r="H12" s="56">
        <v>0</v>
      </c>
      <c r="I12" s="57">
        <v>1</v>
      </c>
      <c r="J12" s="27" t="s">
        <v>48</v>
      </c>
      <c r="K12" s="28" t="s">
        <v>17</v>
      </c>
      <c r="L12" s="29" t="s">
        <v>46</v>
      </c>
      <c r="M12" s="58"/>
      <c r="N12" s="30" t="s">
        <v>18</v>
      </c>
      <c r="O12" s="31" t="s">
        <v>49</v>
      </c>
      <c r="P12" s="32" t="s">
        <v>26</v>
      </c>
    </row>
    <row r="13" spans="1:16" s="7" customFormat="1" ht="62.25" customHeight="1" x14ac:dyDescent="0.25">
      <c r="A13" s="22">
        <v>9</v>
      </c>
      <c r="B13" s="33">
        <v>373570</v>
      </c>
      <c r="C13" s="34" t="s">
        <v>50</v>
      </c>
      <c r="D13" s="35" t="s">
        <v>51</v>
      </c>
      <c r="E13" s="55"/>
      <c r="F13" s="36">
        <v>41015</v>
      </c>
      <c r="G13" s="80">
        <v>19200000</v>
      </c>
      <c r="H13" s="41">
        <v>0</v>
      </c>
      <c r="I13" s="42">
        <v>1</v>
      </c>
      <c r="J13" s="43" t="s">
        <v>48</v>
      </c>
      <c r="K13" s="38" t="s">
        <v>17</v>
      </c>
      <c r="L13" s="31" t="s">
        <v>47</v>
      </c>
      <c r="M13" s="44"/>
      <c r="N13" s="44" t="s">
        <v>18</v>
      </c>
      <c r="O13" s="38" t="s">
        <v>49</v>
      </c>
      <c r="P13" s="45" t="s">
        <v>52</v>
      </c>
    </row>
    <row r="14" spans="1:16" s="7" customFormat="1" ht="62.25" customHeight="1" x14ac:dyDescent="0.25">
      <c r="A14" s="20" t="s">
        <v>16</v>
      </c>
      <c r="B14" s="76" t="s">
        <v>53</v>
      </c>
      <c r="C14" s="76"/>
      <c r="D14" s="76"/>
      <c r="E14" s="55"/>
      <c r="F14" s="55"/>
      <c r="G14" s="63">
        <f>SUM(G15:G18)</f>
        <v>7778375</v>
      </c>
      <c r="H14" s="69">
        <f t="shared" ref="H14:I14" si="2">SUM(H15:H18)</f>
        <v>0</v>
      </c>
      <c r="I14" s="69">
        <f t="shared" si="2"/>
        <v>4</v>
      </c>
      <c r="J14" s="59"/>
      <c r="K14" s="60"/>
      <c r="L14" s="61"/>
      <c r="M14" s="58"/>
      <c r="N14" s="11"/>
      <c r="O14" s="14"/>
      <c r="P14" s="21"/>
    </row>
    <row r="15" spans="1:16" s="7" customFormat="1" ht="62.25" customHeight="1" x14ac:dyDescent="0.25">
      <c r="A15" s="20">
        <v>1</v>
      </c>
      <c r="B15" s="23">
        <v>358998</v>
      </c>
      <c r="C15" s="40" t="s">
        <v>54</v>
      </c>
      <c r="D15" s="40" t="s">
        <v>27</v>
      </c>
      <c r="E15" s="55"/>
      <c r="F15" s="26">
        <v>42892</v>
      </c>
      <c r="G15" s="80">
        <v>1155000</v>
      </c>
      <c r="H15" s="46">
        <v>0</v>
      </c>
      <c r="I15" s="47">
        <v>1</v>
      </c>
      <c r="J15" s="48" t="s">
        <v>48</v>
      </c>
      <c r="K15" s="28" t="s">
        <v>17</v>
      </c>
      <c r="L15" s="29" t="s">
        <v>46</v>
      </c>
      <c r="M15" s="49"/>
      <c r="N15" s="49" t="s">
        <v>18</v>
      </c>
      <c r="O15" s="28" t="s">
        <v>49</v>
      </c>
      <c r="P15" s="45" t="s">
        <v>59</v>
      </c>
    </row>
    <row r="16" spans="1:16" s="7" customFormat="1" ht="62.25" customHeight="1" x14ac:dyDescent="0.25">
      <c r="A16" s="20">
        <v>2</v>
      </c>
      <c r="B16" s="23">
        <v>359014</v>
      </c>
      <c r="C16" s="40" t="s">
        <v>55</v>
      </c>
      <c r="D16" s="40" t="s">
        <v>27</v>
      </c>
      <c r="E16" s="55"/>
      <c r="F16" s="26">
        <v>42892</v>
      </c>
      <c r="G16" s="80">
        <v>1155000</v>
      </c>
      <c r="H16" s="46">
        <v>0</v>
      </c>
      <c r="I16" s="47">
        <v>1</v>
      </c>
      <c r="J16" s="48" t="s">
        <v>48</v>
      </c>
      <c r="K16" s="28" t="s">
        <v>17</v>
      </c>
      <c r="L16" s="29" t="s">
        <v>46</v>
      </c>
      <c r="M16" s="49"/>
      <c r="N16" s="49" t="s">
        <v>18</v>
      </c>
      <c r="O16" s="28" t="s">
        <v>49</v>
      </c>
      <c r="P16" s="45" t="s">
        <v>60</v>
      </c>
    </row>
    <row r="17" spans="1:16" s="7" customFormat="1" ht="62.25" customHeight="1" x14ac:dyDescent="0.25">
      <c r="A17" s="20">
        <v>3</v>
      </c>
      <c r="B17" s="23">
        <v>358992</v>
      </c>
      <c r="C17" s="40" t="s">
        <v>56</v>
      </c>
      <c r="D17" s="40" t="s">
        <v>27</v>
      </c>
      <c r="E17" s="55"/>
      <c r="F17" s="26">
        <v>42892</v>
      </c>
      <c r="G17" s="80">
        <v>1155000</v>
      </c>
      <c r="H17" s="46">
        <v>0</v>
      </c>
      <c r="I17" s="47">
        <v>1</v>
      </c>
      <c r="J17" s="48" t="s">
        <v>48</v>
      </c>
      <c r="K17" s="28" t="s">
        <v>17</v>
      </c>
      <c r="L17" s="29" t="s">
        <v>46</v>
      </c>
      <c r="M17" s="49"/>
      <c r="N17" s="49" t="s">
        <v>18</v>
      </c>
      <c r="O17" s="28" t="s">
        <v>49</v>
      </c>
      <c r="P17" s="45" t="s">
        <v>61</v>
      </c>
    </row>
    <row r="18" spans="1:16" s="7" customFormat="1" ht="62.25" customHeight="1" x14ac:dyDescent="0.25">
      <c r="A18" s="20">
        <v>4</v>
      </c>
      <c r="B18" s="23">
        <v>358845</v>
      </c>
      <c r="C18" s="40" t="s">
        <v>57</v>
      </c>
      <c r="D18" s="40" t="s">
        <v>58</v>
      </c>
      <c r="E18" s="55"/>
      <c r="F18" s="26">
        <v>41166</v>
      </c>
      <c r="G18" s="80">
        <v>4313375</v>
      </c>
      <c r="H18" s="46">
        <v>0</v>
      </c>
      <c r="I18" s="47">
        <v>1</v>
      </c>
      <c r="J18" s="48" t="s">
        <v>48</v>
      </c>
      <c r="K18" s="28" t="s">
        <v>17</v>
      </c>
      <c r="L18" s="29" t="s">
        <v>47</v>
      </c>
      <c r="M18" s="49"/>
      <c r="N18" s="49" t="s">
        <v>18</v>
      </c>
      <c r="O18" s="28" t="s">
        <v>49</v>
      </c>
      <c r="P18" s="45" t="s">
        <v>62</v>
      </c>
    </row>
    <row r="19" spans="1:16" ht="22.5" customHeight="1" x14ac:dyDescent="0.25">
      <c r="A19" s="22"/>
      <c r="B19" s="71" t="s">
        <v>28</v>
      </c>
      <c r="C19" s="72"/>
      <c r="D19" s="72"/>
      <c r="E19" s="72"/>
      <c r="F19" s="73"/>
      <c r="G19" s="66">
        <f>G4+G14</f>
        <v>73185085</v>
      </c>
      <c r="H19" s="50">
        <f t="shared" ref="H19:I19" si="3">H3</f>
        <v>0</v>
      </c>
      <c r="I19" s="50">
        <f t="shared" si="3"/>
        <v>13</v>
      </c>
      <c r="J19" s="12"/>
      <c r="K19" s="12"/>
      <c r="L19" s="12"/>
      <c r="M19" s="12"/>
      <c r="N19" s="51"/>
      <c r="O19" s="51"/>
      <c r="P19" s="15"/>
    </row>
    <row r="20" spans="1:16" ht="27" customHeight="1" x14ac:dyDescent="0.25">
      <c r="A20" s="70" t="s">
        <v>29</v>
      </c>
      <c r="B20" s="70"/>
      <c r="C20" s="70"/>
      <c r="D20" s="70"/>
      <c r="E20" s="52"/>
      <c r="F20" s="52"/>
      <c r="G20" s="67"/>
      <c r="H20" s="52"/>
      <c r="I20" s="52"/>
      <c r="J20" s="52"/>
      <c r="K20" s="52"/>
      <c r="L20" s="52"/>
      <c r="M20" s="52"/>
      <c r="N20" s="52"/>
      <c r="O20" s="62"/>
      <c r="P20" s="62"/>
    </row>
  </sheetData>
  <autoFilter ref="A2:N20" xr:uid="{00000000-0009-0000-0000-000000000000}"/>
  <mergeCells count="6">
    <mergeCell ref="A20:D20"/>
    <mergeCell ref="B19:F19"/>
    <mergeCell ref="A1:P1"/>
    <mergeCell ref="B4:D4"/>
    <mergeCell ref="B14:D14"/>
    <mergeCell ref="A3:D3"/>
  </mergeCells>
  <pageMargins left="0.7" right="0.7" top="0.31" bottom="0.24" header="0.3" footer="0.3"/>
  <pageSetup paperSize="9" scale="47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PL01</vt:lpstr>
      <vt:lpstr>'PL01'!Print_Titles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Luu Pham Duc (VH-QLTS&amp;ML HCM)</dc:creator>
  <cp:lastModifiedBy>Luu Pham Duc (VH-QLTS&amp;ML HCM)</cp:lastModifiedBy>
  <dcterms:created xsi:type="dcterms:W3CDTF">2026-03-24T10:21:06Z</dcterms:created>
  <dcterms:modified xsi:type="dcterms:W3CDTF">2026-06-23T11:17:58Z</dcterms:modified>
</cp:coreProperties>
</file>