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Danh sách tài sản" sheetId="2" r:id="rId1"/>
  </sheets>
  <definedNames>
    <definedName name="_xlnm._FilterDatabase" localSheetId="0" hidden="1">'Danh sách tài sản'!$A$2:$P$37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2" l="1"/>
  <c r="H24" i="2"/>
  <c r="F24" i="2"/>
  <c r="G4" i="2"/>
  <c r="H4" i="2"/>
  <c r="F4" i="2"/>
  <c r="F30" i="2" l="1"/>
  <c r="G30" i="2"/>
  <c r="H30" i="2"/>
  <c r="F37" i="2" l="1"/>
  <c r="H37" i="2"/>
  <c r="G37" i="2"/>
</calcChain>
</file>

<file path=xl/sharedStrings.xml><?xml version="1.0" encoding="utf-8"?>
<sst xmlns="http://schemas.openxmlformats.org/spreadsheetml/2006/main" count="316" uniqueCount="148">
  <si>
    <t>Mã TS QL</t>
  </si>
  <si>
    <t>Tên tài sản</t>
  </si>
  <si>
    <t>Ngày sử dụng</t>
  </si>
  <si>
    <t>Nguyên giá</t>
  </si>
  <si>
    <t>SL</t>
  </si>
  <si>
    <t>Tình trạng kiểm kê đánh giá thực tế</t>
  </si>
  <si>
    <t>Đơn vị quản lý</t>
  </si>
  <si>
    <t>Xác nhận của IT, PTML</t>
  </si>
  <si>
    <t>Phương án</t>
  </si>
  <si>
    <t>Lý do không tận dụng</t>
  </si>
  <si>
    <t>368569</t>
  </si>
  <si>
    <t>00110610579754</t>
  </si>
  <si>
    <t>Máy đếm tiền Modul 5618W</t>
  </si>
  <si>
    <t>Hỏng</t>
  </si>
  <si>
    <t>TTKD Thái Nguyên</t>
  </si>
  <si>
    <t>Thanh lý</t>
  </si>
  <si>
    <t>342834</t>
  </si>
  <si>
    <t>00110610583881</t>
  </si>
  <si>
    <t>UPS 1500 VA</t>
  </si>
  <si>
    <t>383194</t>
  </si>
  <si>
    <t>00110610596035</t>
  </si>
  <si>
    <t>Thiết bị Android Box kết nối với tivi (LCD) xuống CN/PGD</t>
  </si>
  <si>
    <t>366861</t>
  </si>
  <si>
    <t>02400061054441</t>
  </si>
  <si>
    <t>Máy đếm tiền và kiểm tra tiền giả Việt Linh VL68</t>
  </si>
  <si>
    <t>366884</t>
  </si>
  <si>
    <t>TBKQ0000001378</t>
  </si>
  <si>
    <t>Máy khoan chứng từ</t>
  </si>
  <si>
    <t>366860</t>
  </si>
  <si>
    <t>TBKQ00003152</t>
  </si>
  <si>
    <t>Máy đếm tiền (Hson) 3</t>
  </si>
  <si>
    <t>366872</t>
  </si>
  <si>
    <t>TBKQ00003155</t>
  </si>
  <si>
    <t>Máy bó cọc ZD-93 (HSon) 1</t>
  </si>
  <si>
    <t>TTKD Bắc Nam</t>
  </si>
  <si>
    <t>368401</t>
  </si>
  <si>
    <t>TBKQ00003165</t>
  </si>
  <si>
    <t>Máy đếm tiền Xiudun (BNam) 3</t>
  </si>
  <si>
    <t>368400</t>
  </si>
  <si>
    <t>TBKQ00003168</t>
  </si>
  <si>
    <t>Máy đếm tiền Xiudun (BNam) 4</t>
  </si>
  <si>
    <t>366801</t>
  </si>
  <si>
    <t>TBVP00003747</t>
  </si>
  <si>
    <t>Máy in Canon D520 (BNam)</t>
  </si>
  <si>
    <t>336329</t>
  </si>
  <si>
    <t>TBVP00003748</t>
  </si>
  <si>
    <t>Máy in sổ PR9 (BNam)</t>
  </si>
  <si>
    <t>336331</t>
  </si>
  <si>
    <t>TBVP00003750</t>
  </si>
  <si>
    <t>377413</t>
  </si>
  <si>
    <t>TBDL00004167</t>
  </si>
  <si>
    <t>Điều hòa Nagakawa 2.800BTU(Hson)</t>
  </si>
  <si>
    <t>366803</t>
  </si>
  <si>
    <t>TBDL00004173</t>
  </si>
  <si>
    <t>Điều hòa ốp tường(Bnam)2</t>
  </si>
  <si>
    <t>377409</t>
  </si>
  <si>
    <t>TBDL00004180</t>
  </si>
  <si>
    <t>Điều hòa âm trần 2.800 (Bnam)</t>
  </si>
  <si>
    <t>377424</t>
  </si>
  <si>
    <t>TBDL00004181</t>
  </si>
  <si>
    <t>368324</t>
  </si>
  <si>
    <t>NTVP00015312</t>
  </si>
  <si>
    <t>T3 -Tủ tài liệu 7</t>
  </si>
  <si>
    <t>366875</t>
  </si>
  <si>
    <t>NTVP00015313</t>
  </si>
  <si>
    <t>T3 -Tủ tài liệu 8</t>
  </si>
  <si>
    <t>1346649</t>
  </si>
  <si>
    <t>0011_0610591903</t>
  </si>
  <si>
    <t>Bộ loa âm thanh: Speaker Phone Phoenix Smart Spider MT503</t>
  </si>
  <si>
    <t>366891</t>
  </si>
  <si>
    <t>ITMA00003948</t>
  </si>
  <si>
    <t>Patch Panel 24 port 2</t>
  </si>
  <si>
    <t>366880</t>
  </si>
  <si>
    <t>ITMA00003949</t>
  </si>
  <si>
    <t>Patch Panel 24 port 3</t>
  </si>
  <si>
    <t>366939</t>
  </si>
  <si>
    <t>ITMA00003950</t>
  </si>
  <si>
    <t>Patch panel 24 port 4</t>
  </si>
  <si>
    <t>366951</t>
  </si>
  <si>
    <t>ITMA90000087</t>
  </si>
  <si>
    <t>Patch Panel 24 port 1</t>
  </si>
  <si>
    <t>TT</t>
  </si>
  <si>
    <t>Mã KT</t>
  </si>
  <si>
    <t>Giá trị còn lại ngày (03.04.2026)</t>
  </si>
  <si>
    <t>Tình trạng trên sổ sách</t>
  </si>
  <si>
    <t>I Tài sản trong sổ sách</t>
  </si>
  <si>
    <t>I.1</t>
  </si>
  <si>
    <t>00110984878089</t>
  </si>
  <si>
    <t>332448</t>
  </si>
  <si>
    <t>Đầu ghi 4 kênh panasonic</t>
  </si>
  <si>
    <t xml:space="preserve">Đang sử dụng </t>
  </si>
  <si>
    <t>00110984878077</t>
  </si>
  <si>
    <t>342671</t>
  </si>
  <si>
    <t>Camera IP hình trụ hồng ngoại lắp ngoài trời</t>
  </si>
  <si>
    <t>I.2</t>
  </si>
  <si>
    <t>0011-0000000505</t>
  </si>
  <si>
    <t>368323</t>
  </si>
  <si>
    <t>Tủ sắt tài liệu - SME</t>
  </si>
  <si>
    <t>NTVP00027456</t>
  </si>
  <si>
    <t>366948</t>
  </si>
  <si>
    <t>Tủ tài tiệu (kho quỹ)</t>
  </si>
  <si>
    <t>NTVP00015366</t>
  </si>
  <si>
    <t>368313</t>
  </si>
  <si>
    <t>Tủ sắt Hòa Phát 4 cánh - RB 1</t>
  </si>
  <si>
    <t>I.3</t>
  </si>
  <si>
    <t>Tài sản khác</t>
  </si>
  <si>
    <t>00110610594102</t>
  </si>
  <si>
    <t>366942</t>
  </si>
  <si>
    <t>Bảng lãi suất Inox</t>
  </si>
  <si>
    <t>00110984884083</t>
  </si>
  <si>
    <t>373386</t>
  </si>
  <si>
    <t>Tivi Samsung</t>
  </si>
  <si>
    <t>TỔNG CỘNG</t>
  </si>
  <si>
    <t>DANH SÁCH TÀI SẢN THANH LÝ</t>
  </si>
  <si>
    <t>Dv Htr Thái Nguyên</t>
  </si>
  <si>
    <t>TTKD Phổ Yên</t>
  </si>
  <si>
    <t>Ảnh</t>
  </si>
  <si>
    <t>STT trên BBKK</t>
  </si>
  <si>
    <t>I.1 - 2</t>
  </si>
  <si>
    <t>I.1 - 3</t>
  </si>
  <si>
    <t>I.3 - 2</t>
  </si>
  <si>
    <t>I.3 - 3</t>
  </si>
  <si>
    <t>I.3 - 4</t>
  </si>
  <si>
    <t>I.3 - 5</t>
  </si>
  <si>
    <t>I.3 - 1</t>
  </si>
  <si>
    <t>I.1 - 17</t>
  </si>
  <si>
    <t>I.1 - 18</t>
  </si>
  <si>
    <t>I.1 - 19</t>
  </si>
  <si>
    <t>I.2 - 9</t>
  </si>
  <si>
    <t>I.2 - 10</t>
  </si>
  <si>
    <t>I.1 - 20</t>
  </si>
  <si>
    <t>I.1 - 21</t>
  </si>
  <si>
    <t>I.1 - 22</t>
  </si>
  <si>
    <t>I.1 - 23</t>
  </si>
  <si>
    <t>I.1 - 1</t>
  </si>
  <si>
    <t>I.1 - 8</t>
  </si>
  <si>
    <t>I.1 - 10</t>
  </si>
  <si>
    <t>I.1 - 11</t>
  </si>
  <si>
    <t>I.1 - 12</t>
  </si>
  <si>
    <t>I.1 - 13</t>
  </si>
  <si>
    <t>I.1 - 14</t>
  </si>
  <si>
    <t>I.2 - 1</t>
  </si>
  <si>
    <t>I.2 - 2</t>
  </si>
  <si>
    <t>I.2 - 3</t>
  </si>
  <si>
    <t>1 - 1</t>
  </si>
  <si>
    <t>2 - 2</t>
  </si>
  <si>
    <t>Máy móc thiết bị</t>
  </si>
  <si>
    <t>Nội thất văn phòng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</si>
</sst>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sz val="9"/>
      <name val="Times New Roman"/>
      <family val="1"/>
    </font>
    <font>
      <b/>
      <sz val="9"/>
      <color rgb="FF000000"/>
      <name val="Times New Roman"/>
      <family val="1"/>
    </font>
    <font>
      <sz val="9"/>
      <color theme="1"/>
      <name val="Times New Roman"/>
      <family val="1"/>
    </font>
    <font>
      <b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3" fontId="3" fillId="0" borderId="2" xfId="0" applyNumberFormat="1" applyFont="1" applyFill="1" applyBorder="1" applyAlignment="1">
      <alignment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top"/>
    </xf>
    <xf numFmtId="0" fontId="3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3" fillId="0" borderId="2" xfId="0" quotePrefix="1" applyFont="1" applyFill="1" applyBorder="1" applyAlignment="1">
      <alignment horizontal="left" vertical="center" wrapText="1"/>
    </xf>
    <xf numFmtId="14" fontId="3" fillId="0" borderId="2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1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1" fontId="2" fillId="0" borderId="2" xfId="0" applyNumberFormat="1" applyFont="1" applyFill="1" applyBorder="1" applyAlignment="1">
      <alignment horizontal="left" vertical="center"/>
    </xf>
    <xf numFmtId="1" fontId="2" fillId="0" borderId="2" xfId="0" quotePrefix="1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Border="1"/>
    <xf numFmtId="0" fontId="7" fillId="0" borderId="2" xfId="0" applyFont="1" applyFill="1" applyBorder="1" applyAlignment="1">
      <alignment horizontal="left" vertical="center"/>
    </xf>
    <xf numFmtId="3" fontId="2" fillId="0" borderId="2" xfId="0" applyNumberFormat="1" applyFont="1" applyBorder="1" applyAlignment="1">
      <alignment vertical="center" wrapText="1"/>
    </xf>
    <xf numFmtId="3" fontId="2" fillId="0" borderId="2" xfId="0" applyNumberFormat="1" applyFont="1" applyFill="1" applyBorder="1" applyAlignment="1">
      <alignment vertical="center" wrapText="1"/>
    </xf>
    <xf numFmtId="0" fontId="0" fillId="0" borderId="0" xfId="0" applyBorder="1" applyAlignment="1"/>
    <xf numFmtId="0" fontId="5" fillId="0" borderId="2" xfId="0" quotePrefix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14" fontId="5" fillId="0" borderId="2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3" fontId="6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" fontId="6" fillId="2" borderId="2" xfId="0" quotePrefix="1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3" fillId="2" borderId="2" xfId="0" quotePrefix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14" fontId="3" fillId="2" borderId="2" xfId="0" applyNumberFormat="1" applyFont="1" applyFill="1" applyBorder="1" applyAlignment="1">
      <alignment horizontal="left" vertical="center"/>
    </xf>
    <xf numFmtId="3" fontId="3" fillId="2" borderId="2" xfId="0" applyNumberFormat="1" applyFont="1" applyFill="1" applyBorder="1" applyAlignment="1">
      <alignment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310182</xdr:colOff>
      <xdr:row>3</xdr:row>
      <xdr:rowOff>175261</xdr:rowOff>
    </xdr:from>
    <xdr:to>
      <xdr:col>15</xdr:col>
      <xdr:colOff>899825</xdr:colOff>
      <xdr:row>4</xdr:row>
      <xdr:rowOff>266701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69622" y="1135381"/>
          <a:ext cx="589643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236569</xdr:colOff>
      <xdr:row>5</xdr:row>
      <xdr:rowOff>0</xdr:rowOff>
    </xdr:from>
    <xdr:to>
      <xdr:col>15</xdr:col>
      <xdr:colOff>815967</xdr:colOff>
      <xdr:row>5</xdr:row>
      <xdr:rowOff>427183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96009" y="1447800"/>
          <a:ext cx="579398" cy="427183"/>
        </a:xfrm>
        <a:prstGeom prst="rect">
          <a:avLst/>
        </a:prstGeom>
      </xdr:spPr>
    </xdr:pic>
    <xdr:clientData/>
  </xdr:twoCellAnchor>
  <xdr:twoCellAnchor editAs="oneCell">
    <xdr:from>
      <xdr:col>15</xdr:col>
      <xdr:colOff>53340</xdr:colOff>
      <xdr:row>24</xdr:row>
      <xdr:rowOff>129540</xdr:rowOff>
    </xdr:from>
    <xdr:to>
      <xdr:col>15</xdr:col>
      <xdr:colOff>1079210</xdr:colOff>
      <xdr:row>25</xdr:row>
      <xdr:rowOff>213359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63100" y="6789420"/>
          <a:ext cx="1025870" cy="845819"/>
        </a:xfrm>
        <a:prstGeom prst="rect">
          <a:avLst/>
        </a:prstGeom>
      </xdr:spPr>
    </xdr:pic>
    <xdr:clientData/>
  </xdr:twoCellAnchor>
  <xdr:twoCellAnchor editAs="oneCell">
    <xdr:from>
      <xdr:col>15</xdr:col>
      <xdr:colOff>110268</xdr:colOff>
      <xdr:row>26</xdr:row>
      <xdr:rowOff>129541</xdr:rowOff>
    </xdr:from>
    <xdr:to>
      <xdr:col>15</xdr:col>
      <xdr:colOff>1909493</xdr:colOff>
      <xdr:row>28</xdr:row>
      <xdr:rowOff>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620028" y="7703821"/>
          <a:ext cx="1799225" cy="1120140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38101</xdr:colOff>
      <xdr:row>30</xdr:row>
      <xdr:rowOff>160020</xdr:rowOff>
    </xdr:from>
    <xdr:to>
      <xdr:col>15</xdr:col>
      <xdr:colOff>2896487</xdr:colOff>
      <xdr:row>35</xdr:row>
      <xdr:rowOff>414285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47861" y="10660380"/>
          <a:ext cx="2858386" cy="3302265"/>
        </a:xfrm>
        <a:prstGeom prst="rect">
          <a:avLst/>
        </a:prstGeom>
      </xdr:spPr>
    </xdr:pic>
    <xdr:clientData/>
  </xdr:twoCellAnchor>
  <xdr:twoCellAnchor editAs="oneCell">
    <xdr:from>
      <xdr:col>15</xdr:col>
      <xdr:colOff>2918460</xdr:colOff>
      <xdr:row>30</xdr:row>
      <xdr:rowOff>167640</xdr:rowOff>
    </xdr:from>
    <xdr:to>
      <xdr:col>21</xdr:col>
      <xdr:colOff>198631</xdr:colOff>
      <xdr:row>35</xdr:row>
      <xdr:rowOff>444329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428220" y="10668000"/>
          <a:ext cx="3658111" cy="3324689"/>
        </a:xfrm>
        <a:prstGeom prst="rect">
          <a:avLst/>
        </a:prstGeom>
      </xdr:spPr>
    </xdr:pic>
    <xdr:clientData/>
  </xdr:twoCellAnchor>
  <xdr:twoCellAnchor editAs="oneCell">
    <xdr:from>
      <xdr:col>15</xdr:col>
      <xdr:colOff>104978</xdr:colOff>
      <xdr:row>8</xdr:row>
      <xdr:rowOff>30645</xdr:rowOff>
    </xdr:from>
    <xdr:to>
      <xdr:col>15</xdr:col>
      <xdr:colOff>1525351</xdr:colOff>
      <xdr:row>10</xdr:row>
      <xdr:rowOff>251460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338638" y="3154845"/>
          <a:ext cx="1420373" cy="830415"/>
        </a:xfrm>
        <a:prstGeom prst="rect">
          <a:avLst/>
        </a:prstGeom>
      </xdr:spPr>
    </xdr:pic>
    <xdr:clientData/>
  </xdr:twoCellAnchor>
  <xdr:twoCellAnchor editAs="oneCell">
    <xdr:from>
      <xdr:col>15</xdr:col>
      <xdr:colOff>45720</xdr:colOff>
      <xdr:row>10</xdr:row>
      <xdr:rowOff>295677</xdr:rowOff>
    </xdr:from>
    <xdr:to>
      <xdr:col>15</xdr:col>
      <xdr:colOff>3223699</xdr:colOff>
      <xdr:row>14</xdr:row>
      <xdr:rowOff>276025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279380" y="4029477"/>
          <a:ext cx="3177979" cy="13519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topLeftCell="A49" workbookViewId="0">
      <selection activeCell="F68" sqref="F68"/>
    </sheetView>
  </sheetViews>
  <sheetFormatPr defaultRowHeight="14.4" x14ac:dyDescent="0.3"/>
  <cols>
    <col min="1" max="1" width="8.88671875" style="24"/>
    <col min="2" max="2" width="17.21875" style="25" customWidth="1"/>
    <col min="3" max="3" width="8.88671875" style="26"/>
    <col min="4" max="4" width="14" style="26" customWidth="1"/>
    <col min="5" max="5" width="8.88671875" style="26"/>
    <col min="6" max="6" width="9.6640625" style="30" bestFit="1" customWidth="1"/>
    <col min="7" max="8" width="8.88671875" style="24"/>
    <col min="9" max="14" width="8.88671875" style="26"/>
    <col min="15" max="15" width="10.5546875" style="38" customWidth="1"/>
    <col min="16" max="16" width="48.5546875" style="26" customWidth="1"/>
    <col min="17" max="16384" width="8.88671875" style="26"/>
  </cols>
  <sheetData>
    <row r="1" spans="1:16" customFormat="1" x14ac:dyDescent="0.3">
      <c r="A1" s="49" t="s">
        <v>113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37"/>
    </row>
    <row r="2" spans="1:16" customFormat="1" ht="45.6" x14ac:dyDescent="0.3">
      <c r="A2" s="1" t="s">
        <v>81</v>
      </c>
      <c r="B2" s="1" t="s">
        <v>0</v>
      </c>
      <c r="C2" s="1" t="s">
        <v>82</v>
      </c>
      <c r="D2" s="1" t="s">
        <v>1</v>
      </c>
      <c r="E2" s="2" t="s">
        <v>2</v>
      </c>
      <c r="F2" s="28" t="s">
        <v>3</v>
      </c>
      <c r="G2" s="3" t="s">
        <v>83</v>
      </c>
      <c r="H2" s="3" t="s">
        <v>4</v>
      </c>
      <c r="I2" s="3" t="s">
        <v>84</v>
      </c>
      <c r="J2" s="3" t="s">
        <v>5</v>
      </c>
      <c r="K2" s="3" t="s">
        <v>6</v>
      </c>
      <c r="L2" s="3" t="s">
        <v>7</v>
      </c>
      <c r="M2" s="3" t="s">
        <v>8</v>
      </c>
      <c r="N2" s="3" t="s">
        <v>9</v>
      </c>
      <c r="O2" s="3" t="s">
        <v>117</v>
      </c>
      <c r="P2" s="36" t="s">
        <v>116</v>
      </c>
    </row>
    <row r="3" spans="1:16" customFormat="1" ht="15.6" customHeight="1" x14ac:dyDescent="0.3">
      <c r="A3" s="50" t="s">
        <v>85</v>
      </c>
      <c r="B3" s="51"/>
      <c r="C3" s="5"/>
      <c r="D3" s="5"/>
      <c r="E3" s="18"/>
      <c r="F3" s="29"/>
      <c r="G3" s="19"/>
      <c r="H3" s="19"/>
      <c r="I3" s="4"/>
      <c r="J3" s="4"/>
      <c r="K3" s="4"/>
      <c r="L3" s="4"/>
      <c r="M3" s="4"/>
      <c r="N3" s="4"/>
      <c r="O3" s="4"/>
    </row>
    <row r="4" spans="1:16" customFormat="1" x14ac:dyDescent="0.3">
      <c r="A4" s="5" t="s">
        <v>86</v>
      </c>
      <c r="B4" s="27" t="s">
        <v>146</v>
      </c>
      <c r="C4" s="20"/>
      <c r="D4" s="20"/>
      <c r="E4" s="21"/>
      <c r="F4" s="29">
        <f>SUM(F5:F23)</f>
        <v>182282571</v>
      </c>
      <c r="G4" s="19">
        <f t="shared" ref="G4:H4" si="0">SUM(G5:G23)</f>
        <v>0</v>
      </c>
      <c r="H4" s="19">
        <f t="shared" si="0"/>
        <v>19</v>
      </c>
      <c r="I4" s="5"/>
      <c r="J4" s="5"/>
      <c r="K4" s="5"/>
      <c r="L4" s="5"/>
      <c r="M4" s="5"/>
      <c r="N4" s="5"/>
      <c r="O4" s="5"/>
    </row>
    <row r="5" spans="1:16" s="17" customFormat="1" ht="36" x14ac:dyDescent="0.3">
      <c r="A5" s="6">
        <v>1</v>
      </c>
      <c r="B5" s="14" t="s">
        <v>87</v>
      </c>
      <c r="C5" s="15" t="s">
        <v>88</v>
      </c>
      <c r="D5" s="13" t="s">
        <v>89</v>
      </c>
      <c r="E5" s="16">
        <v>43563</v>
      </c>
      <c r="F5" s="8">
        <v>19099309</v>
      </c>
      <c r="G5" s="9">
        <v>0</v>
      </c>
      <c r="H5" s="9">
        <v>1</v>
      </c>
      <c r="I5" s="13" t="s">
        <v>90</v>
      </c>
      <c r="J5" s="13" t="s">
        <v>13</v>
      </c>
      <c r="K5" s="13" t="s">
        <v>14</v>
      </c>
      <c r="L5" s="13" t="s">
        <v>13</v>
      </c>
      <c r="M5" s="13" t="s">
        <v>15</v>
      </c>
      <c r="N5" s="13" t="s">
        <v>13</v>
      </c>
      <c r="O5" s="6" t="s">
        <v>134</v>
      </c>
    </row>
    <row r="6" spans="1:16" s="17" customFormat="1" ht="36" x14ac:dyDescent="0.3">
      <c r="A6" s="6">
        <v>2</v>
      </c>
      <c r="B6" s="14" t="s">
        <v>91</v>
      </c>
      <c r="C6" s="15" t="s">
        <v>92</v>
      </c>
      <c r="D6" s="13" t="s">
        <v>93</v>
      </c>
      <c r="E6" s="16">
        <v>43563</v>
      </c>
      <c r="F6" s="8">
        <v>6521348</v>
      </c>
      <c r="G6" s="9">
        <v>0</v>
      </c>
      <c r="H6" s="9">
        <v>1</v>
      </c>
      <c r="I6" s="13" t="s">
        <v>90</v>
      </c>
      <c r="J6" s="13" t="s">
        <v>13</v>
      </c>
      <c r="K6" s="13" t="s">
        <v>14</v>
      </c>
      <c r="L6" s="13" t="s">
        <v>13</v>
      </c>
      <c r="M6" s="13" t="s">
        <v>15</v>
      </c>
      <c r="N6" s="13" t="s">
        <v>13</v>
      </c>
      <c r="O6" s="6" t="s">
        <v>118</v>
      </c>
    </row>
    <row r="7" spans="1:16" s="17" customFormat="1" ht="36" x14ac:dyDescent="0.3">
      <c r="A7" s="6">
        <v>3</v>
      </c>
      <c r="B7" s="14" t="s">
        <v>17</v>
      </c>
      <c r="C7" s="15" t="s">
        <v>16</v>
      </c>
      <c r="D7" s="13" t="s">
        <v>18</v>
      </c>
      <c r="E7" s="16">
        <v>43318</v>
      </c>
      <c r="F7" s="8">
        <v>11130000</v>
      </c>
      <c r="G7" s="9">
        <v>0</v>
      </c>
      <c r="H7" s="9">
        <v>1</v>
      </c>
      <c r="I7" s="13" t="s">
        <v>90</v>
      </c>
      <c r="J7" s="13" t="s">
        <v>13</v>
      </c>
      <c r="K7" s="13" t="s">
        <v>14</v>
      </c>
      <c r="L7" s="13" t="s">
        <v>13</v>
      </c>
      <c r="M7" s="13" t="s">
        <v>15</v>
      </c>
      <c r="N7" s="13" t="s">
        <v>13</v>
      </c>
      <c r="O7" s="6" t="s">
        <v>118</v>
      </c>
    </row>
    <row r="8" spans="1:16" s="17" customFormat="1" ht="48" x14ac:dyDescent="0.3">
      <c r="A8" s="6">
        <v>4</v>
      </c>
      <c r="B8" s="14" t="s">
        <v>20</v>
      </c>
      <c r="C8" s="15" t="s">
        <v>19</v>
      </c>
      <c r="D8" s="13" t="s">
        <v>21</v>
      </c>
      <c r="E8" s="16">
        <v>43602</v>
      </c>
      <c r="F8" s="8">
        <v>11322500</v>
      </c>
      <c r="G8" s="9">
        <v>0</v>
      </c>
      <c r="H8" s="9">
        <v>1</v>
      </c>
      <c r="I8" s="13" t="s">
        <v>90</v>
      </c>
      <c r="J8" s="13" t="s">
        <v>13</v>
      </c>
      <c r="K8" s="13" t="s">
        <v>14</v>
      </c>
      <c r="L8" s="13" t="s">
        <v>13</v>
      </c>
      <c r="M8" s="13" t="s">
        <v>15</v>
      </c>
      <c r="N8" s="13" t="s">
        <v>13</v>
      </c>
      <c r="O8" s="6" t="s">
        <v>119</v>
      </c>
    </row>
    <row r="9" spans="1:16" s="17" customFormat="1" ht="24" x14ac:dyDescent="0.3">
      <c r="A9" s="6">
        <v>5</v>
      </c>
      <c r="B9" s="14" t="s">
        <v>42</v>
      </c>
      <c r="C9" s="15" t="s">
        <v>41</v>
      </c>
      <c r="D9" s="13" t="s">
        <v>43</v>
      </c>
      <c r="E9" s="16">
        <v>40843</v>
      </c>
      <c r="F9" s="8">
        <v>4363636</v>
      </c>
      <c r="G9" s="9">
        <v>0</v>
      </c>
      <c r="H9" s="9">
        <v>1</v>
      </c>
      <c r="I9" s="13" t="s">
        <v>90</v>
      </c>
      <c r="J9" s="13" t="s">
        <v>13</v>
      </c>
      <c r="K9" s="13" t="s">
        <v>34</v>
      </c>
      <c r="L9" s="13" t="s">
        <v>13</v>
      </c>
      <c r="M9" s="13" t="s">
        <v>15</v>
      </c>
      <c r="N9" s="13" t="s">
        <v>13</v>
      </c>
      <c r="O9" s="6" t="s">
        <v>125</v>
      </c>
    </row>
    <row r="10" spans="1:16" s="17" customFormat="1" ht="24" x14ac:dyDescent="0.3">
      <c r="A10" s="6">
        <v>6</v>
      </c>
      <c r="B10" s="14" t="s">
        <v>45</v>
      </c>
      <c r="C10" s="15" t="s">
        <v>44</v>
      </c>
      <c r="D10" s="13" t="s">
        <v>46</v>
      </c>
      <c r="E10" s="16">
        <v>40780</v>
      </c>
      <c r="F10" s="8">
        <v>14657500</v>
      </c>
      <c r="G10" s="9">
        <v>0</v>
      </c>
      <c r="H10" s="9">
        <v>1</v>
      </c>
      <c r="I10" s="13" t="s">
        <v>90</v>
      </c>
      <c r="J10" s="13" t="s">
        <v>13</v>
      </c>
      <c r="K10" s="13" t="s">
        <v>34</v>
      </c>
      <c r="L10" s="13" t="s">
        <v>13</v>
      </c>
      <c r="M10" s="13" t="s">
        <v>15</v>
      </c>
      <c r="N10" s="13" t="s">
        <v>13</v>
      </c>
      <c r="O10" s="6" t="s">
        <v>126</v>
      </c>
    </row>
    <row r="11" spans="1:16" s="17" customFormat="1" ht="24" x14ac:dyDescent="0.3">
      <c r="A11" s="6">
        <v>7</v>
      </c>
      <c r="B11" s="14" t="s">
        <v>48</v>
      </c>
      <c r="C11" s="15" t="s">
        <v>47</v>
      </c>
      <c r="D11" s="13" t="s">
        <v>46</v>
      </c>
      <c r="E11" s="16">
        <v>40780</v>
      </c>
      <c r="F11" s="8">
        <v>14657500</v>
      </c>
      <c r="G11" s="9">
        <v>0</v>
      </c>
      <c r="H11" s="9">
        <v>1</v>
      </c>
      <c r="I11" s="13" t="s">
        <v>90</v>
      </c>
      <c r="J11" s="13" t="s">
        <v>13</v>
      </c>
      <c r="K11" s="13" t="s">
        <v>34</v>
      </c>
      <c r="L11" s="13" t="s">
        <v>13</v>
      </c>
      <c r="M11" s="13" t="s">
        <v>15</v>
      </c>
      <c r="N11" s="13" t="s">
        <v>13</v>
      </c>
      <c r="O11" s="6" t="s">
        <v>127</v>
      </c>
    </row>
    <row r="12" spans="1:16" s="17" customFormat="1" ht="36" x14ac:dyDescent="0.3">
      <c r="A12" s="6">
        <v>8</v>
      </c>
      <c r="B12" s="14" t="s">
        <v>50</v>
      </c>
      <c r="C12" s="15" t="s">
        <v>49</v>
      </c>
      <c r="D12" s="13" t="s">
        <v>51</v>
      </c>
      <c r="E12" s="16">
        <v>41128</v>
      </c>
      <c r="F12" s="8">
        <v>18136650</v>
      </c>
      <c r="G12" s="9">
        <v>0</v>
      </c>
      <c r="H12" s="35">
        <v>1</v>
      </c>
      <c r="I12" s="13" t="s">
        <v>90</v>
      </c>
      <c r="J12" s="13" t="s">
        <v>13</v>
      </c>
      <c r="K12" s="13" t="s">
        <v>34</v>
      </c>
      <c r="L12" s="13" t="s">
        <v>13</v>
      </c>
      <c r="M12" s="13" t="s">
        <v>15</v>
      </c>
      <c r="N12" s="13" t="s">
        <v>13</v>
      </c>
      <c r="O12" s="6" t="s">
        <v>130</v>
      </c>
    </row>
    <row r="13" spans="1:16" s="17" customFormat="1" ht="24" x14ac:dyDescent="0.3">
      <c r="A13" s="6">
        <v>9</v>
      </c>
      <c r="B13" s="14" t="s">
        <v>53</v>
      </c>
      <c r="C13" s="15" t="s">
        <v>52</v>
      </c>
      <c r="D13" s="13" t="s">
        <v>54</v>
      </c>
      <c r="E13" s="16">
        <v>41163</v>
      </c>
      <c r="F13" s="8">
        <v>4318000</v>
      </c>
      <c r="G13" s="9">
        <v>0</v>
      </c>
      <c r="H13" s="35">
        <v>1</v>
      </c>
      <c r="I13" s="13" t="s">
        <v>90</v>
      </c>
      <c r="J13" s="13" t="s">
        <v>13</v>
      </c>
      <c r="K13" s="13" t="s">
        <v>34</v>
      </c>
      <c r="L13" s="13" t="s">
        <v>13</v>
      </c>
      <c r="M13" s="13" t="s">
        <v>15</v>
      </c>
      <c r="N13" s="13" t="s">
        <v>13</v>
      </c>
      <c r="O13" s="6" t="s">
        <v>131</v>
      </c>
    </row>
    <row r="14" spans="1:16" s="17" customFormat="1" ht="24" x14ac:dyDescent="0.3">
      <c r="A14" s="6">
        <v>10</v>
      </c>
      <c r="B14" s="14" t="s">
        <v>56</v>
      </c>
      <c r="C14" s="15" t="s">
        <v>55</v>
      </c>
      <c r="D14" s="13" t="s">
        <v>57</v>
      </c>
      <c r="E14" s="16">
        <v>41073</v>
      </c>
      <c r="F14" s="8">
        <v>17273000</v>
      </c>
      <c r="G14" s="9">
        <v>0</v>
      </c>
      <c r="H14" s="35">
        <v>1</v>
      </c>
      <c r="I14" s="13" t="s">
        <v>90</v>
      </c>
      <c r="J14" s="13" t="s">
        <v>13</v>
      </c>
      <c r="K14" s="13" t="s">
        <v>34</v>
      </c>
      <c r="L14" s="13" t="s">
        <v>13</v>
      </c>
      <c r="M14" s="13" t="s">
        <v>15</v>
      </c>
      <c r="N14" s="13" t="s">
        <v>13</v>
      </c>
      <c r="O14" s="6" t="s">
        <v>132</v>
      </c>
    </row>
    <row r="15" spans="1:16" s="17" customFormat="1" ht="24" x14ac:dyDescent="0.3">
      <c r="A15" s="6">
        <v>11</v>
      </c>
      <c r="B15" s="14" t="s">
        <v>59</v>
      </c>
      <c r="C15" s="15" t="s">
        <v>58</v>
      </c>
      <c r="D15" s="13" t="s">
        <v>57</v>
      </c>
      <c r="E15" s="16">
        <v>41073</v>
      </c>
      <c r="F15" s="8">
        <v>17273000</v>
      </c>
      <c r="G15" s="9">
        <v>0</v>
      </c>
      <c r="H15" s="35">
        <v>1</v>
      </c>
      <c r="I15" s="13" t="s">
        <v>90</v>
      </c>
      <c r="J15" s="13" t="s">
        <v>13</v>
      </c>
      <c r="K15" s="13" t="s">
        <v>34</v>
      </c>
      <c r="L15" s="13" t="s">
        <v>13</v>
      </c>
      <c r="M15" s="13" t="s">
        <v>15</v>
      </c>
      <c r="N15" s="13" t="s">
        <v>13</v>
      </c>
      <c r="O15" s="6" t="s">
        <v>133</v>
      </c>
    </row>
    <row r="16" spans="1:16" s="17" customFormat="1" ht="36" x14ac:dyDescent="0.3">
      <c r="A16" s="6">
        <v>12</v>
      </c>
      <c r="B16" s="14" t="s">
        <v>109</v>
      </c>
      <c r="C16" s="15" t="s">
        <v>110</v>
      </c>
      <c r="D16" s="13" t="s">
        <v>111</v>
      </c>
      <c r="E16" s="16">
        <v>44201</v>
      </c>
      <c r="F16" s="8">
        <v>8749400</v>
      </c>
      <c r="G16" s="9">
        <v>0</v>
      </c>
      <c r="H16" s="35">
        <v>1</v>
      </c>
      <c r="I16" s="13" t="s">
        <v>90</v>
      </c>
      <c r="J16" s="13" t="s">
        <v>13</v>
      </c>
      <c r="K16" s="13" t="s">
        <v>14</v>
      </c>
      <c r="L16" s="13"/>
      <c r="M16" s="13" t="s">
        <v>15</v>
      </c>
      <c r="N16" s="13" t="s">
        <v>13</v>
      </c>
      <c r="O16" s="6" t="s">
        <v>145</v>
      </c>
    </row>
    <row r="17" spans="1:15" s="17" customFormat="1" ht="36" x14ac:dyDescent="0.3">
      <c r="A17" s="6">
        <v>13</v>
      </c>
      <c r="B17" s="14" t="s">
        <v>11</v>
      </c>
      <c r="C17" s="15" t="s">
        <v>10</v>
      </c>
      <c r="D17" s="13" t="s">
        <v>12</v>
      </c>
      <c r="E17" s="16">
        <v>42902</v>
      </c>
      <c r="F17" s="8">
        <v>6985000</v>
      </c>
      <c r="G17" s="9">
        <v>0</v>
      </c>
      <c r="H17" s="35">
        <v>1</v>
      </c>
      <c r="I17" s="13" t="s">
        <v>90</v>
      </c>
      <c r="J17" s="13" t="s">
        <v>13</v>
      </c>
      <c r="K17" s="13" t="s">
        <v>114</v>
      </c>
      <c r="L17" s="13"/>
      <c r="M17" s="13" t="s">
        <v>15</v>
      </c>
      <c r="N17" s="13" t="s">
        <v>13</v>
      </c>
      <c r="O17" s="6" t="s">
        <v>134</v>
      </c>
    </row>
    <row r="18" spans="1:15" s="17" customFormat="1" ht="36" x14ac:dyDescent="0.3">
      <c r="A18" s="6">
        <v>14</v>
      </c>
      <c r="B18" s="14" t="s">
        <v>23</v>
      </c>
      <c r="C18" s="15" t="s">
        <v>22</v>
      </c>
      <c r="D18" s="13" t="s">
        <v>24</v>
      </c>
      <c r="E18" s="16">
        <v>42545</v>
      </c>
      <c r="F18" s="8">
        <v>6200000</v>
      </c>
      <c r="G18" s="9">
        <v>0</v>
      </c>
      <c r="H18" s="35">
        <v>1</v>
      </c>
      <c r="I18" s="13" t="s">
        <v>90</v>
      </c>
      <c r="J18" s="13" t="s">
        <v>13</v>
      </c>
      <c r="K18" s="13" t="s">
        <v>115</v>
      </c>
      <c r="L18" s="13"/>
      <c r="M18" s="13" t="s">
        <v>15</v>
      </c>
      <c r="N18" s="13" t="s">
        <v>13</v>
      </c>
      <c r="O18" s="6" t="s">
        <v>135</v>
      </c>
    </row>
    <row r="19" spans="1:15" s="17" customFormat="1" ht="36" x14ac:dyDescent="0.3">
      <c r="A19" s="6">
        <v>15</v>
      </c>
      <c r="B19" s="14" t="s">
        <v>26</v>
      </c>
      <c r="C19" s="15" t="s">
        <v>25</v>
      </c>
      <c r="D19" s="13" t="s">
        <v>27</v>
      </c>
      <c r="E19" s="16">
        <v>41639</v>
      </c>
      <c r="F19" s="8">
        <v>1865000</v>
      </c>
      <c r="G19" s="9">
        <v>0</v>
      </c>
      <c r="H19" s="35">
        <v>1</v>
      </c>
      <c r="I19" s="13" t="s">
        <v>90</v>
      </c>
      <c r="J19" s="13" t="s">
        <v>13</v>
      </c>
      <c r="K19" s="13" t="s">
        <v>14</v>
      </c>
      <c r="L19" s="13"/>
      <c r="M19" s="13" t="s">
        <v>15</v>
      </c>
      <c r="N19" s="13" t="s">
        <v>13</v>
      </c>
      <c r="O19" s="6" t="s">
        <v>136</v>
      </c>
    </row>
    <row r="20" spans="1:15" s="17" customFormat="1" ht="24" x14ac:dyDescent="0.3">
      <c r="A20" s="6">
        <v>16</v>
      </c>
      <c r="B20" s="14" t="s">
        <v>29</v>
      </c>
      <c r="C20" s="15" t="s">
        <v>28</v>
      </c>
      <c r="D20" s="13" t="s">
        <v>30</v>
      </c>
      <c r="E20" s="16">
        <v>40892</v>
      </c>
      <c r="F20" s="8">
        <v>5640000</v>
      </c>
      <c r="G20" s="9">
        <v>0</v>
      </c>
      <c r="H20" s="35">
        <v>1</v>
      </c>
      <c r="I20" s="13" t="s">
        <v>90</v>
      </c>
      <c r="J20" s="13" t="s">
        <v>13</v>
      </c>
      <c r="K20" s="13" t="s">
        <v>115</v>
      </c>
      <c r="L20" s="13"/>
      <c r="M20" s="13" t="s">
        <v>15</v>
      </c>
      <c r="N20" s="13" t="s">
        <v>13</v>
      </c>
      <c r="O20" s="6" t="s">
        <v>137</v>
      </c>
    </row>
    <row r="21" spans="1:15" s="17" customFormat="1" ht="36" x14ac:dyDescent="0.3">
      <c r="A21" s="6">
        <v>17</v>
      </c>
      <c r="B21" s="14" t="s">
        <v>32</v>
      </c>
      <c r="C21" s="15" t="s">
        <v>31</v>
      </c>
      <c r="D21" s="13" t="s">
        <v>33</v>
      </c>
      <c r="E21" s="16">
        <v>40892</v>
      </c>
      <c r="F21" s="8">
        <v>2818000</v>
      </c>
      <c r="G21" s="9">
        <v>0</v>
      </c>
      <c r="H21" s="35">
        <v>1</v>
      </c>
      <c r="I21" s="13" t="s">
        <v>90</v>
      </c>
      <c r="J21" s="13" t="s">
        <v>13</v>
      </c>
      <c r="K21" s="13" t="s">
        <v>14</v>
      </c>
      <c r="L21" s="13"/>
      <c r="M21" s="13" t="s">
        <v>15</v>
      </c>
      <c r="N21" s="13" t="s">
        <v>13</v>
      </c>
      <c r="O21" s="6" t="s">
        <v>138</v>
      </c>
    </row>
    <row r="22" spans="1:15" s="17" customFormat="1" ht="24" x14ac:dyDescent="0.3">
      <c r="A22" s="6">
        <v>18</v>
      </c>
      <c r="B22" s="14" t="s">
        <v>36</v>
      </c>
      <c r="C22" s="15" t="s">
        <v>35</v>
      </c>
      <c r="D22" s="13" t="s">
        <v>37</v>
      </c>
      <c r="E22" s="16">
        <v>40841</v>
      </c>
      <c r="F22" s="8">
        <v>5636364</v>
      </c>
      <c r="G22" s="9">
        <v>0</v>
      </c>
      <c r="H22" s="35">
        <v>1</v>
      </c>
      <c r="I22" s="13" t="s">
        <v>90</v>
      </c>
      <c r="J22" s="13" t="s">
        <v>13</v>
      </c>
      <c r="K22" s="13" t="s">
        <v>34</v>
      </c>
      <c r="L22" s="13"/>
      <c r="M22" s="13" t="s">
        <v>15</v>
      </c>
      <c r="N22" s="13" t="s">
        <v>13</v>
      </c>
      <c r="O22" s="6" t="s">
        <v>139</v>
      </c>
    </row>
    <row r="23" spans="1:15" s="17" customFormat="1" ht="24" x14ac:dyDescent="0.3">
      <c r="A23" s="6">
        <v>19</v>
      </c>
      <c r="B23" s="14" t="s">
        <v>39</v>
      </c>
      <c r="C23" s="15" t="s">
        <v>38</v>
      </c>
      <c r="D23" s="13" t="s">
        <v>40</v>
      </c>
      <c r="E23" s="16">
        <v>40841</v>
      </c>
      <c r="F23" s="8">
        <v>5636364</v>
      </c>
      <c r="G23" s="9">
        <v>0</v>
      </c>
      <c r="H23" s="35">
        <v>1</v>
      </c>
      <c r="I23" s="13" t="s">
        <v>90</v>
      </c>
      <c r="J23" s="13" t="s">
        <v>13</v>
      </c>
      <c r="K23" s="13" t="s">
        <v>34</v>
      </c>
      <c r="L23" s="13"/>
      <c r="M23" s="13" t="s">
        <v>15</v>
      </c>
      <c r="N23" s="13" t="s">
        <v>13</v>
      </c>
      <c r="O23" s="6" t="s">
        <v>140</v>
      </c>
    </row>
    <row r="24" spans="1:15" s="34" customFormat="1" x14ac:dyDescent="0.3">
      <c r="A24" s="22" t="s">
        <v>94</v>
      </c>
      <c r="B24" s="27" t="s">
        <v>147</v>
      </c>
      <c r="C24" s="31"/>
      <c r="D24" s="32"/>
      <c r="E24" s="33"/>
      <c r="F24" s="10">
        <f>SUM(F25:F29)</f>
        <v>10473055</v>
      </c>
      <c r="G24" s="11">
        <f t="shared" ref="G24:H24" si="1">SUM(G25:G29)</f>
        <v>0</v>
      </c>
      <c r="H24" s="11">
        <f t="shared" si="1"/>
        <v>5</v>
      </c>
      <c r="I24" s="32"/>
      <c r="J24" s="32"/>
      <c r="K24" s="32"/>
      <c r="L24" s="32"/>
      <c r="M24" s="32"/>
      <c r="N24" s="32"/>
      <c r="O24" s="6"/>
    </row>
    <row r="25" spans="1:15" s="48" customFormat="1" ht="36" x14ac:dyDescent="0.3">
      <c r="A25" s="39">
        <v>1</v>
      </c>
      <c r="B25" s="40" t="s">
        <v>95</v>
      </c>
      <c r="C25" s="41" t="s">
        <v>96</v>
      </c>
      <c r="D25" s="42" t="s">
        <v>97</v>
      </c>
      <c r="E25" s="43">
        <v>41268</v>
      </c>
      <c r="F25" s="44">
        <v>2370000</v>
      </c>
      <c r="G25" s="45">
        <v>0</v>
      </c>
      <c r="H25" s="46">
        <v>1</v>
      </c>
      <c r="I25" s="42" t="s">
        <v>90</v>
      </c>
      <c r="J25" s="42" t="s">
        <v>13</v>
      </c>
      <c r="K25" s="42" t="s">
        <v>14</v>
      </c>
      <c r="L25" s="42" t="s">
        <v>13</v>
      </c>
      <c r="M25" s="42" t="s">
        <v>15</v>
      </c>
      <c r="N25" s="42" t="s">
        <v>13</v>
      </c>
      <c r="O25" s="47" t="s">
        <v>141</v>
      </c>
    </row>
    <row r="26" spans="1:15" s="48" customFormat="1" ht="36" x14ac:dyDescent="0.3">
      <c r="A26" s="39">
        <v>2</v>
      </c>
      <c r="B26" s="40" t="s">
        <v>98</v>
      </c>
      <c r="C26" s="41" t="s">
        <v>99</v>
      </c>
      <c r="D26" s="42" t="s">
        <v>100</v>
      </c>
      <c r="E26" s="43">
        <v>41150</v>
      </c>
      <c r="F26" s="44">
        <v>2500000</v>
      </c>
      <c r="G26" s="45">
        <v>0</v>
      </c>
      <c r="H26" s="46">
        <v>1</v>
      </c>
      <c r="I26" s="42" t="s">
        <v>90</v>
      </c>
      <c r="J26" s="42" t="s">
        <v>13</v>
      </c>
      <c r="K26" s="42" t="s">
        <v>14</v>
      </c>
      <c r="L26" s="42" t="s">
        <v>13</v>
      </c>
      <c r="M26" s="42" t="s">
        <v>15</v>
      </c>
      <c r="N26" s="42" t="s">
        <v>13</v>
      </c>
      <c r="O26" s="47" t="s">
        <v>142</v>
      </c>
    </row>
    <row r="27" spans="1:15" s="48" customFormat="1" ht="36" x14ac:dyDescent="0.3">
      <c r="A27" s="39">
        <v>3</v>
      </c>
      <c r="B27" s="40" t="s">
        <v>101</v>
      </c>
      <c r="C27" s="41" t="s">
        <v>102</v>
      </c>
      <c r="D27" s="42" t="s">
        <v>103</v>
      </c>
      <c r="E27" s="43">
        <v>40784</v>
      </c>
      <c r="F27" s="44">
        <v>2545455</v>
      </c>
      <c r="G27" s="45">
        <v>0</v>
      </c>
      <c r="H27" s="46">
        <v>1</v>
      </c>
      <c r="I27" s="42" t="s">
        <v>90</v>
      </c>
      <c r="J27" s="42" t="s">
        <v>13</v>
      </c>
      <c r="K27" s="42" t="s">
        <v>14</v>
      </c>
      <c r="L27" s="42" t="s">
        <v>13</v>
      </c>
      <c r="M27" s="42" t="s">
        <v>15</v>
      </c>
      <c r="N27" s="42" t="s">
        <v>13</v>
      </c>
      <c r="O27" s="47" t="s">
        <v>143</v>
      </c>
    </row>
    <row r="28" spans="1:15" s="48" customFormat="1" ht="36" x14ac:dyDescent="0.3">
      <c r="A28" s="39">
        <v>4</v>
      </c>
      <c r="B28" s="40" t="s">
        <v>61</v>
      </c>
      <c r="C28" s="41" t="s">
        <v>60</v>
      </c>
      <c r="D28" s="42" t="s">
        <v>62</v>
      </c>
      <c r="E28" s="43">
        <v>40693</v>
      </c>
      <c r="F28" s="44">
        <v>1528800</v>
      </c>
      <c r="G28" s="45">
        <v>0</v>
      </c>
      <c r="H28" s="46">
        <v>1</v>
      </c>
      <c r="I28" s="42" t="s">
        <v>90</v>
      </c>
      <c r="J28" s="42" t="s">
        <v>13</v>
      </c>
      <c r="K28" s="42" t="s">
        <v>14</v>
      </c>
      <c r="L28" s="42" t="s">
        <v>13</v>
      </c>
      <c r="M28" s="42" t="s">
        <v>15</v>
      </c>
      <c r="N28" s="42" t="s">
        <v>13</v>
      </c>
      <c r="O28" s="47" t="s">
        <v>128</v>
      </c>
    </row>
    <row r="29" spans="1:15" s="48" customFormat="1" ht="36" x14ac:dyDescent="0.3">
      <c r="A29" s="39">
        <v>5</v>
      </c>
      <c r="B29" s="40" t="s">
        <v>64</v>
      </c>
      <c r="C29" s="41" t="s">
        <v>63</v>
      </c>
      <c r="D29" s="42" t="s">
        <v>65</v>
      </c>
      <c r="E29" s="43">
        <v>40693</v>
      </c>
      <c r="F29" s="44">
        <v>1528800</v>
      </c>
      <c r="G29" s="45">
        <v>0</v>
      </c>
      <c r="H29" s="46">
        <v>1</v>
      </c>
      <c r="I29" s="42" t="s">
        <v>90</v>
      </c>
      <c r="J29" s="42" t="s">
        <v>13</v>
      </c>
      <c r="K29" s="42" t="s">
        <v>14</v>
      </c>
      <c r="L29" s="42" t="s">
        <v>13</v>
      </c>
      <c r="M29" s="42" t="s">
        <v>15</v>
      </c>
      <c r="N29" s="42" t="s">
        <v>13</v>
      </c>
      <c r="O29" s="47" t="s">
        <v>129</v>
      </c>
    </row>
    <row r="30" spans="1:15" s="34" customFormat="1" x14ac:dyDescent="0.3">
      <c r="A30" s="22" t="s">
        <v>104</v>
      </c>
      <c r="B30" s="27" t="s">
        <v>105</v>
      </c>
      <c r="C30" s="31"/>
      <c r="D30" s="32"/>
      <c r="E30" s="33"/>
      <c r="F30" s="10">
        <f>SUM(F31:F36)</f>
        <v>18995196</v>
      </c>
      <c r="G30" s="11">
        <f>SUM(G31:G36)</f>
        <v>0</v>
      </c>
      <c r="H30" s="11">
        <f>SUM(H31:H36)</f>
        <v>6</v>
      </c>
      <c r="I30" s="32"/>
      <c r="J30" s="32"/>
      <c r="K30" s="32"/>
      <c r="L30" s="32"/>
      <c r="M30" s="32"/>
      <c r="N30" s="32"/>
      <c r="O30" s="6"/>
    </row>
    <row r="31" spans="1:15" s="17" customFormat="1" ht="36" x14ac:dyDescent="0.3">
      <c r="A31" s="6">
        <v>1</v>
      </c>
      <c r="B31" s="14" t="s">
        <v>106</v>
      </c>
      <c r="C31" s="15" t="s">
        <v>107</v>
      </c>
      <c r="D31" s="13" t="s">
        <v>108</v>
      </c>
      <c r="E31" s="16">
        <v>43435</v>
      </c>
      <c r="F31" s="8">
        <v>6600000</v>
      </c>
      <c r="G31" s="9">
        <v>0</v>
      </c>
      <c r="H31" s="35">
        <v>1</v>
      </c>
      <c r="I31" s="13" t="s">
        <v>90</v>
      </c>
      <c r="J31" s="13" t="s">
        <v>13</v>
      </c>
      <c r="K31" s="13" t="s">
        <v>14</v>
      </c>
      <c r="L31" s="13"/>
      <c r="M31" s="13" t="s">
        <v>15</v>
      </c>
      <c r="N31" s="13" t="s">
        <v>13</v>
      </c>
      <c r="O31" s="6" t="s">
        <v>144</v>
      </c>
    </row>
    <row r="32" spans="1:15" s="17" customFormat="1" ht="36" x14ac:dyDescent="0.3">
      <c r="A32" s="6">
        <v>2</v>
      </c>
      <c r="B32" s="14" t="s">
        <v>70</v>
      </c>
      <c r="C32" s="15" t="s">
        <v>69</v>
      </c>
      <c r="D32" s="13" t="s">
        <v>71</v>
      </c>
      <c r="E32" s="16">
        <v>40504</v>
      </c>
      <c r="F32" s="8">
        <v>1502000</v>
      </c>
      <c r="G32" s="9">
        <v>0</v>
      </c>
      <c r="H32" s="9">
        <v>1</v>
      </c>
      <c r="I32" s="13" t="s">
        <v>90</v>
      </c>
      <c r="J32" s="13" t="s">
        <v>13</v>
      </c>
      <c r="K32" s="13" t="s">
        <v>14</v>
      </c>
      <c r="L32" s="13" t="s">
        <v>13</v>
      </c>
      <c r="M32" s="13" t="s">
        <v>15</v>
      </c>
      <c r="N32" s="13" t="s">
        <v>13</v>
      </c>
      <c r="O32" s="6" t="s">
        <v>120</v>
      </c>
    </row>
    <row r="33" spans="1:15" s="17" customFormat="1" ht="36" x14ac:dyDescent="0.3">
      <c r="A33" s="6">
        <v>3</v>
      </c>
      <c r="B33" s="14" t="s">
        <v>73</v>
      </c>
      <c r="C33" s="15" t="s">
        <v>72</v>
      </c>
      <c r="D33" s="13" t="s">
        <v>74</v>
      </c>
      <c r="E33" s="16">
        <v>40504</v>
      </c>
      <c r="F33" s="8">
        <v>1502000</v>
      </c>
      <c r="G33" s="9">
        <v>0</v>
      </c>
      <c r="H33" s="9">
        <v>1</v>
      </c>
      <c r="I33" s="13" t="s">
        <v>90</v>
      </c>
      <c r="J33" s="13" t="s">
        <v>13</v>
      </c>
      <c r="K33" s="13" t="s">
        <v>14</v>
      </c>
      <c r="L33" s="13" t="s">
        <v>13</v>
      </c>
      <c r="M33" s="13" t="s">
        <v>15</v>
      </c>
      <c r="N33" s="13" t="s">
        <v>13</v>
      </c>
      <c r="O33" s="6" t="s">
        <v>121</v>
      </c>
    </row>
    <row r="34" spans="1:15" s="17" customFormat="1" ht="36" x14ac:dyDescent="0.3">
      <c r="A34" s="6">
        <v>4</v>
      </c>
      <c r="B34" s="14" t="s">
        <v>76</v>
      </c>
      <c r="C34" s="15" t="s">
        <v>75</v>
      </c>
      <c r="D34" s="13" t="s">
        <v>77</v>
      </c>
      <c r="E34" s="16">
        <v>40525</v>
      </c>
      <c r="F34" s="8">
        <v>1500000</v>
      </c>
      <c r="G34" s="9">
        <v>0</v>
      </c>
      <c r="H34" s="9">
        <v>1</v>
      </c>
      <c r="I34" s="13" t="s">
        <v>90</v>
      </c>
      <c r="J34" s="13" t="s">
        <v>13</v>
      </c>
      <c r="K34" s="13" t="s">
        <v>14</v>
      </c>
      <c r="L34" s="13" t="s">
        <v>13</v>
      </c>
      <c r="M34" s="13" t="s">
        <v>15</v>
      </c>
      <c r="N34" s="13" t="s">
        <v>13</v>
      </c>
      <c r="O34" s="6" t="s">
        <v>122</v>
      </c>
    </row>
    <row r="35" spans="1:15" s="17" customFormat="1" ht="36" x14ac:dyDescent="0.3">
      <c r="A35" s="6">
        <v>5</v>
      </c>
      <c r="B35" s="14" t="s">
        <v>79</v>
      </c>
      <c r="C35" s="15" t="s">
        <v>78</v>
      </c>
      <c r="D35" s="13" t="s">
        <v>80</v>
      </c>
      <c r="E35" s="16">
        <v>40504</v>
      </c>
      <c r="F35" s="8">
        <v>1502000</v>
      </c>
      <c r="G35" s="9">
        <v>0</v>
      </c>
      <c r="H35" s="9">
        <v>1</v>
      </c>
      <c r="I35" s="13" t="s">
        <v>90</v>
      </c>
      <c r="J35" s="13" t="s">
        <v>13</v>
      </c>
      <c r="K35" s="13" t="s">
        <v>14</v>
      </c>
      <c r="L35" s="13" t="s">
        <v>13</v>
      </c>
      <c r="M35" s="13" t="s">
        <v>15</v>
      </c>
      <c r="N35" s="13" t="s">
        <v>13</v>
      </c>
      <c r="O35" s="6" t="s">
        <v>123</v>
      </c>
    </row>
    <row r="36" spans="1:15" s="17" customFormat="1" ht="48" x14ac:dyDescent="0.3">
      <c r="A36" s="6">
        <v>6</v>
      </c>
      <c r="B36" s="14" t="s">
        <v>67</v>
      </c>
      <c r="C36" s="15" t="s">
        <v>66</v>
      </c>
      <c r="D36" s="13" t="s">
        <v>68</v>
      </c>
      <c r="E36" s="16">
        <v>43296</v>
      </c>
      <c r="F36" s="8">
        <v>6389196</v>
      </c>
      <c r="G36" s="9">
        <v>0</v>
      </c>
      <c r="H36" s="9">
        <v>1</v>
      </c>
      <c r="I36" s="13" t="s">
        <v>90</v>
      </c>
      <c r="J36" s="13" t="s">
        <v>13</v>
      </c>
      <c r="K36" s="13" t="s">
        <v>14</v>
      </c>
      <c r="L36" s="13" t="s">
        <v>13</v>
      </c>
      <c r="M36" s="13" t="s">
        <v>15</v>
      </c>
      <c r="N36" s="13" t="s">
        <v>13</v>
      </c>
      <c r="O36" s="6" t="s">
        <v>124</v>
      </c>
    </row>
    <row r="37" spans="1:15" customFormat="1" x14ac:dyDescent="0.3">
      <c r="A37" s="6"/>
      <c r="B37" s="14" t="s">
        <v>112</v>
      </c>
      <c r="C37" s="15"/>
      <c r="D37" s="13"/>
      <c r="E37" s="23"/>
      <c r="F37" s="10">
        <f>F4+F24+F30</f>
        <v>211750822</v>
      </c>
      <c r="G37" s="11">
        <f>G4+G24+G30</f>
        <v>0</v>
      </c>
      <c r="H37" s="11">
        <f>H4+H24+H30</f>
        <v>30</v>
      </c>
      <c r="I37" s="7"/>
      <c r="J37" s="7"/>
      <c r="K37" s="7"/>
      <c r="L37" s="7"/>
      <c r="M37" s="12"/>
      <c r="N37" s="12"/>
      <c r="O37" s="6"/>
    </row>
  </sheetData>
  <autoFilter ref="A2:P37"/>
  <mergeCells count="2">
    <mergeCell ref="A1:N1"/>
    <mergeCell ref="A3:B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 sách tài sản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2026-05-14T10:02:32Z</dcterms:modified>
</cp:coreProperties>
</file>