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40\Files\19.Khoi Van Hanh\11.P.QLTS &amp; ML\002. QUAN LY TAI SAN\9. Theo dõi Thanh lý tài sản\Thanh lý tài sản 2024\MSB Huế\"/>
    </mc:Choice>
  </mc:AlternateContent>
  <bookViews>
    <workbookView xWindow="0" yWindow="0" windowWidth="20490" windowHeight="7620"/>
  </bookViews>
  <sheets>
    <sheet name="CN Huế" sheetId="1" r:id="rId1"/>
  </sheets>
  <definedNames>
    <definedName name="_xlnm._FilterDatabase" localSheetId="0" hidden="1">'CN Huế'!$A$14:$O$199</definedName>
    <definedName name="_xlnm.Print_Area" localSheetId="0">'CN Huế'!$A$1:$O$216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1" l="1"/>
  <c r="G193" i="1" l="1"/>
  <c r="G70" i="1"/>
  <c r="G55" i="1"/>
  <c r="G15" i="1"/>
  <c r="G197" i="1" l="1"/>
  <c r="H193" i="1"/>
  <c r="H70" i="1"/>
  <c r="H55" i="1"/>
  <c r="H15" i="1"/>
  <c r="I193" i="1"/>
  <c r="I70" i="1"/>
  <c r="A72" i="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57" i="1"/>
  <c r="A58" i="1" s="1"/>
  <c r="A59" i="1" s="1"/>
  <c r="A60" i="1" s="1"/>
  <c r="A61" i="1" s="1"/>
  <c r="A62" i="1" s="1"/>
  <c r="A63" i="1" s="1"/>
  <c r="A64" i="1" s="1"/>
  <c r="A65" i="1" s="1"/>
  <c r="A66" i="1" s="1"/>
  <c r="A67" i="1" s="1"/>
  <c r="A68" i="1" s="1"/>
  <c r="A69" i="1" s="1"/>
  <c r="I55" i="1"/>
  <c r="I15" i="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I197" i="1" l="1"/>
  <c r="H197" i="1"/>
</calcChain>
</file>

<file path=xl/sharedStrings.xml><?xml version="1.0" encoding="utf-8"?>
<sst xmlns="http://schemas.openxmlformats.org/spreadsheetml/2006/main" count="1290" uniqueCount="346">
  <si>
    <t>Số TS</t>
  </si>
  <si>
    <t>Mã TS quản lý</t>
  </si>
  <si>
    <t>Tên TS</t>
  </si>
  <si>
    <t>Ngày nhập TS</t>
  </si>
  <si>
    <t>Ngày đưa vào SD</t>
  </si>
  <si>
    <t>Nguyên giá HT/GTPB</t>
  </si>
  <si>
    <t>Hiện trạng  TS</t>
  </si>
  <si>
    <t>Đang sử dụng</t>
  </si>
  <si>
    <t>Máy in sổ PR9</t>
  </si>
  <si>
    <t>Đang sử dụng – Tài sản dùng chung</t>
  </si>
  <si>
    <t>  TBVP00003835</t>
  </si>
  <si>
    <t>Máy in sổ</t>
  </si>
  <si>
    <t>  TBVP00003825</t>
  </si>
  <si>
    <t>  TBVP00003826</t>
  </si>
  <si>
    <t>  TBVP00003833</t>
  </si>
  <si>
    <t>  TBVP00003831</t>
  </si>
  <si>
    <t>  ITMA00004378</t>
  </si>
  <si>
    <t>Router</t>
  </si>
  <si>
    <t>  ITMA00004912</t>
  </si>
  <si>
    <t>Router Cisco 1841</t>
  </si>
  <si>
    <t>  ITMA00004376</t>
  </si>
  <si>
    <t>Switch</t>
  </si>
  <si>
    <t>Máy đếm tiền Xinda Super BC 31</t>
  </si>
  <si>
    <t>  00110984880046</t>
  </si>
  <si>
    <t>Máy b ó tiền DK93</t>
  </si>
  <si>
    <t>  TBVP00003828</t>
  </si>
  <si>
    <t>Máy chiếu đa năng Optoma EX536</t>
  </si>
  <si>
    <t>Bàn làm việc</t>
  </si>
  <si>
    <t>  CSTS00001513</t>
  </si>
  <si>
    <t>Hệ thống quầy giao dịch (CSTS00001513)</t>
  </si>
  <si>
    <t>  CSTS00001520</t>
  </si>
  <si>
    <t>Hệ thống biển hiệu</t>
  </si>
  <si>
    <t>003155 Võ Minh Quân</t>
  </si>
  <si>
    <t>CN Huế.Phòng Dịch vụ hỗ trợ (Hà Nội/HCM/CN).</t>
  </si>
  <si>
    <t>001524 Lê Xuân Đông Phương</t>
  </si>
  <si>
    <t>CN Huế.RB - Trung tâm KHCN (tỉnh cấp 1)/Trung tâm Kinh doanh (tỉnh cấp 2).</t>
  </si>
  <si>
    <t>001529 Trịnh Xuân Nam</t>
  </si>
  <si>
    <t>001520 Phạm Thị Xuân Dung</t>
  </si>
  <si>
    <t>CN Huế.Chức năng Vận hành kho quỹ (Hà Nội/HCM/Chi nhánh).</t>
  </si>
  <si>
    <t>003153 Trương Huyền Mỹ Linh</t>
  </si>
  <si>
    <t>014353 Phan Minh Đức</t>
  </si>
  <si>
    <t>CN Huế.Công nghệ Ngân hàng (cũ).</t>
  </si>
  <si>
    <t>  TBTT00004780</t>
  </si>
  <si>
    <t>Tổng đài điện thoại</t>
  </si>
  <si>
    <t>  CSTS00001511</t>
  </si>
  <si>
    <t>Quầy và cửa quay 2 chiều</t>
  </si>
  <si>
    <t>  CSTS90000108</t>
  </si>
  <si>
    <t>Biển hiệu</t>
  </si>
  <si>
    <t>  0011_0061050476</t>
  </si>
  <si>
    <t>Máy in LBP3300 (0011_0061050476)</t>
  </si>
  <si>
    <t>  TBVP00003696</t>
  </si>
  <si>
    <t>Máy in AIO D520 Canon</t>
  </si>
  <si>
    <t>  TBVP00003823</t>
  </si>
  <si>
    <t>Máy in LBP6650DN Canon</t>
  </si>
  <si>
    <t>  TBVP00003699</t>
  </si>
  <si>
    <t>  TBVP00003705</t>
  </si>
  <si>
    <t>  TBVP00003701</t>
  </si>
  <si>
    <t>Máy in đa chức năng Canon MF4320D 2</t>
  </si>
  <si>
    <t>  TBVP00003822</t>
  </si>
  <si>
    <t>  TBVP00003700</t>
  </si>
  <si>
    <t>  00110610598685</t>
  </si>
  <si>
    <t>  0011_0610582150</t>
  </si>
  <si>
    <t>MSB Huế Nhập mới 1 máy in canon 6680X</t>
  </si>
  <si>
    <t>  02600000000208</t>
  </si>
  <si>
    <t>  02600061058636</t>
  </si>
  <si>
    <t>Máy đếm tiền VL98</t>
  </si>
  <si>
    <t>  0011_0061049994</t>
  </si>
  <si>
    <t>Máy đếm tiền Xinda Super BC31 (0011_0061049994)</t>
  </si>
  <si>
    <t>  00110610582727</t>
  </si>
  <si>
    <t>  00110610601123</t>
  </si>
  <si>
    <t>  TBKQ00004513</t>
  </si>
  <si>
    <t>Máy kiểm tra tiền giả</t>
  </si>
  <si>
    <t>  TBKQ00004512</t>
  </si>
  <si>
    <t>Máy bó tiền cọc ZD93</t>
  </si>
  <si>
    <t>  00110610601124</t>
  </si>
  <si>
    <t>Máy bó tiền thếp LDA</t>
  </si>
  <si>
    <t>  TBDL90000243</t>
  </si>
  <si>
    <t>Máy điều hòa treo tường 2 chiều, CS 12000 Btu/h TBDL90000243</t>
  </si>
  <si>
    <t>  TBDL00004274</t>
  </si>
  <si>
    <t>Máy điều hòa cassette 2 chiều CS 28000 Btu/h TBDL00004274</t>
  </si>
  <si>
    <t>  TBDL00004298</t>
  </si>
  <si>
    <t>Máy điều hòa cassette 2 chiều CS 18000 Btu/h TBDL00004298</t>
  </si>
  <si>
    <t>  TBDL00004283</t>
  </si>
  <si>
    <t>Máy điều hòa treo tường 2 chiều, CS 18000 Btu/h TBDL00004283</t>
  </si>
  <si>
    <t>  TBDL00004271</t>
  </si>
  <si>
    <t>Máy điều hòa treo tường 2 chiều, CS 9000 Btu/h TBDL00004271</t>
  </si>
  <si>
    <t>  TBDL00004269</t>
  </si>
  <si>
    <t>Máy điều hòa treo tường 2 chiều, CS 9000 Btu/h TBDL00004269</t>
  </si>
  <si>
    <t>  TBDL00004273</t>
  </si>
  <si>
    <t>Máy điều hòa cassette 2 chiều CS 28000 Btu/h TBDL00004273</t>
  </si>
  <si>
    <t>  TBDL00004267</t>
  </si>
  <si>
    <t>Máy điều hòa treo tường 2 chiều, CS 9000 Btu/h TBDL4267</t>
  </si>
  <si>
    <t>  TBDL00004300</t>
  </si>
  <si>
    <t>Máy điều hòa cassette 2 chiều CS 18000 Btu/h TBDL00004300</t>
  </si>
  <si>
    <t>  TBDL00004297</t>
  </si>
  <si>
    <t>Máy điều hòa cassette 2 chiều CS 18000 Btu/h TBDL00004297</t>
  </si>
  <si>
    <t>  TBDL00004275</t>
  </si>
  <si>
    <t>Máy điều hòa cassette 2 chiều CS 18000 Btu/h</t>
  </si>
  <si>
    <t>  TBDL00004279</t>
  </si>
  <si>
    <t>Máy điều hòa cassette 2 chiều CS 18000 Btu/h TBDL00004279</t>
  </si>
  <si>
    <t>  02600061058635</t>
  </si>
  <si>
    <t>Bình thủy cắm điện</t>
  </si>
  <si>
    <t>  TBDL00004281</t>
  </si>
  <si>
    <t>UPS APC 1500VA SUA1500I</t>
  </si>
  <si>
    <t>  TBKQ00004531</t>
  </si>
  <si>
    <t>Máy khoan chứng từ</t>
  </si>
  <si>
    <t>  TBKQ00004530</t>
  </si>
  <si>
    <t>Máy đóng chứng từ DS98</t>
  </si>
  <si>
    <t>  TBTT00004260</t>
  </si>
  <si>
    <t>Điện thoại Meeteasy Mini</t>
  </si>
  <si>
    <t>  00110610591727</t>
  </si>
  <si>
    <t>Điện thoại IP Fanvill 7941</t>
  </si>
  <si>
    <t>  00110610591723</t>
  </si>
  <si>
    <t>  00110610591725</t>
  </si>
  <si>
    <t>  00110610591726</t>
  </si>
  <si>
    <t>  00110610591724</t>
  </si>
  <si>
    <t>  NTVP00022402</t>
  </si>
  <si>
    <t>Tủ thấp</t>
  </si>
  <si>
    <t>  NTVP00022397</t>
  </si>
  <si>
    <t>  NTVP90000843</t>
  </si>
  <si>
    <t>Tủ đựng tiền trong kho tiền</t>
  </si>
  <si>
    <t>  NTVP00022377</t>
  </si>
  <si>
    <t>  NTVP00022372</t>
  </si>
  <si>
    <t>  NTVP00022516</t>
  </si>
  <si>
    <t>Tủ  thấp (NTVP00022516)</t>
  </si>
  <si>
    <t>  NTVP00022514</t>
  </si>
  <si>
    <t>Tủ  thấp (NTVP00022514)</t>
  </si>
  <si>
    <t>  NTVP00022404</t>
  </si>
  <si>
    <t>  NTVP00018379</t>
  </si>
  <si>
    <t>  NTVP00018391</t>
  </si>
  <si>
    <t>Hệ tủ cao sát trần</t>
  </si>
  <si>
    <t>Tủ thấp theo QD 304/2013 ngày 9/5/2013</t>
  </si>
  <si>
    <t>  NTVP00022462</t>
  </si>
  <si>
    <t>Tủ thấp (NTVP00022462)</t>
  </si>
  <si>
    <t>  NTVP00022520</t>
  </si>
  <si>
    <t>Tủ thấp (NTVP00022520)</t>
  </si>
  <si>
    <t>  NTVP00022400</t>
  </si>
  <si>
    <t>  NTVP00022410</t>
  </si>
  <si>
    <t>Tủ thấp phòng VIP</t>
  </si>
  <si>
    <t>  NTVP00022461</t>
  </si>
  <si>
    <t>  NTVP90000844</t>
  </si>
  <si>
    <t>  NTVP00018401</t>
  </si>
  <si>
    <t>Tủ Văn phòng</t>
  </si>
  <si>
    <t>  NTVP00022519</t>
  </si>
  <si>
    <t>Tủ thấp (NTVP00022519)</t>
  </si>
  <si>
    <t>  NTVP00022517</t>
  </si>
  <si>
    <t>Tủ thấp (NTVP00022517)</t>
  </si>
  <si>
    <t>  NTVP00022379</t>
  </si>
  <si>
    <t>  NTVP00022378</t>
  </si>
  <si>
    <t>  NTVP00022371</t>
  </si>
  <si>
    <t>  NTVP00018370</t>
  </si>
  <si>
    <t>  NTVP90000842</t>
  </si>
  <si>
    <t>  NTVP00022523</t>
  </si>
  <si>
    <t>Tủ thấp (NTVP00022523)</t>
  </si>
  <si>
    <t>  NTVP00022501</t>
  </si>
  <si>
    <t>Tủ thấp (NTVP00022501)</t>
  </si>
  <si>
    <t>  NTVP00022493</t>
  </si>
  <si>
    <t>Tủ thấp(NTVP00022493)</t>
  </si>
  <si>
    <t>  NTVP00022512</t>
  </si>
  <si>
    <t>Tủ thấp (NTVP00022512)</t>
  </si>
  <si>
    <t>  NTVP00022373</t>
  </si>
  <si>
    <t>  NTVP00018416</t>
  </si>
  <si>
    <t>  NTVP00018412</t>
  </si>
  <si>
    <t>  NTVP00022522</t>
  </si>
  <si>
    <t>Tủ thấp (NTVP00022522)</t>
  </si>
  <si>
    <t>  NTVP00022513</t>
  </si>
  <si>
    <t>Tủ thấp (NTVP00022513)</t>
  </si>
  <si>
    <t>  NTVP00022515</t>
  </si>
  <si>
    <t>Tủ  thấp (NTVP00022515)</t>
  </si>
  <si>
    <t>  NTVP00022401</t>
  </si>
  <si>
    <t>  NTVP00022398</t>
  </si>
  <si>
    <t>  NTVP00022460</t>
  </si>
  <si>
    <t>Tủ thấp (NTVP00022460)</t>
  </si>
  <si>
    <t>  NTVP00022414</t>
  </si>
  <si>
    <t>Tủ thấp (NTVP00022414)</t>
  </si>
  <si>
    <t>  NTVP00022524</t>
  </si>
  <si>
    <t>Tủ thấp (NTVP00022524)</t>
  </si>
  <si>
    <t>  NTVP00022518</t>
  </si>
  <si>
    <t>Tủ thấp (NTVP00022518)</t>
  </si>
  <si>
    <t>  02600000000682</t>
  </si>
  <si>
    <t>Tủ tài liệu</t>
  </si>
  <si>
    <t>  NTVP00022370</t>
  </si>
  <si>
    <t>  NTVP00022399</t>
  </si>
  <si>
    <t>  NTVP00018402</t>
  </si>
  <si>
    <t>  NTVP00022463</t>
  </si>
  <si>
    <t>  NTVP90000845</t>
  </si>
  <si>
    <t>  NTVP00022492</t>
  </si>
  <si>
    <t>Tủ thấp(NTVP00022492)</t>
  </si>
  <si>
    <t>  NTVP00018425</t>
  </si>
  <si>
    <t>  NTVP00018421</t>
  </si>
  <si>
    <t>  NTVP00022464</t>
  </si>
  <si>
    <t>  NTVP00022521</t>
  </si>
  <si>
    <t>Tủ thấp (NTVP00022521)</t>
  </si>
  <si>
    <t>  NTVP00022369</t>
  </si>
  <si>
    <t>Bộ bàn làm việc CSO gồm vách ngăn</t>
  </si>
  <si>
    <t>  NTVP00022452</t>
  </si>
  <si>
    <t>Bàn đếm tiền kết hợp tủ để két</t>
  </si>
  <si>
    <t>  NTVP00022450</t>
  </si>
  <si>
    <t>  NTVP00022534</t>
  </si>
  <si>
    <t>Bàn làm việc (NTVP00022534)</t>
  </si>
  <si>
    <t>  NTVP00022535</t>
  </si>
  <si>
    <t>Bàn làm việc (NTVP00022535)</t>
  </si>
  <si>
    <t>  NTVP90000811</t>
  </si>
  <si>
    <t>Bàn ElipsKT(NTVP00022486)</t>
  </si>
  <si>
    <t>  NTVP00018367</t>
  </si>
  <si>
    <t>Bàn làm việc IT theo QD 304/2013 ngày 9/5/2013</t>
  </si>
  <si>
    <t>  NTVP00022364</t>
  </si>
  <si>
    <t>  NTVP00022433</t>
  </si>
  <si>
    <t>Bàn đá tròn</t>
  </si>
  <si>
    <t>  NTVP00018384</t>
  </si>
  <si>
    <t>Bộ bàn ghế sofa góc phòng VIP</t>
  </si>
  <si>
    <t>  NTVP00018365</t>
  </si>
  <si>
    <t>  NTVP00022360</t>
  </si>
  <si>
    <t>  NTVP00022380</t>
  </si>
  <si>
    <t>Bàn giám đốc</t>
  </si>
  <si>
    <t>  NTVP00018420</t>
  </si>
  <si>
    <t>Bàn giao dịch RM gồm bàn và tủ phụ</t>
  </si>
  <si>
    <t>  NTVP90000997</t>
  </si>
  <si>
    <t>Hệ bàn để hộp Dropbox và hộp Dropbox IB</t>
  </si>
  <si>
    <t>  NTVP00022449</t>
  </si>
  <si>
    <t>  NTVP00022533</t>
  </si>
  <si>
    <t>Bàn làm việc (NTVP00022533)</t>
  </si>
  <si>
    <t>  NTVP00022527</t>
  </si>
  <si>
    <t>Bàn làm việc (NTVP00022527)</t>
  </si>
  <si>
    <t>  NTVP00028399</t>
  </si>
  <si>
    <t>Bàn làm việc Giám đốc</t>
  </si>
  <si>
    <t>  NTVP12000033</t>
  </si>
  <si>
    <t>Bàn làm việc (NTVP00022494)</t>
  </si>
  <si>
    <t>  NTVP00018364</t>
  </si>
  <si>
    <t>  NTVP00018380</t>
  </si>
  <si>
    <t>  NTVP00018366</t>
  </si>
  <si>
    <t>  NTVP00022422</t>
  </si>
  <si>
    <t>Bộ bàn elip và tủ phụ</t>
  </si>
  <si>
    <t>  NTVP00022423</t>
  </si>
  <si>
    <t>  NTVP00022446</t>
  </si>
  <si>
    <t>  NTVP00022532</t>
  </si>
  <si>
    <t>Bàn làm việc (NTVP00022532)</t>
  </si>
  <si>
    <t>  NTVP00022496</t>
  </si>
  <si>
    <t>Bàn nước khung gỗ (NTVP00022496)</t>
  </si>
  <si>
    <t>  NTVP00022489</t>
  </si>
  <si>
    <t>Bàn đếm tiền kết hợp tủ để két (NTVP00022489)</t>
  </si>
  <si>
    <t>  NTVP00018363</t>
  </si>
  <si>
    <t>  NTVP00022376</t>
  </si>
  <si>
    <t>  NTVP00018376</t>
  </si>
  <si>
    <t>  NTVP00022428</t>
  </si>
  <si>
    <t>  NTVP00022469</t>
  </si>
  <si>
    <t>Bàn quỹ</t>
  </si>
  <si>
    <t>  NTVP00022531</t>
  </si>
  <si>
    <t>Bàn làm việc (NTVP00022531)</t>
  </si>
  <si>
    <t>  NTVP00022525</t>
  </si>
  <si>
    <t>Bàn làm việc (NTVP00022525)</t>
  </si>
  <si>
    <t>  NTVP00018392</t>
  </si>
  <si>
    <t>  NTVP00018396</t>
  </si>
  <si>
    <t>Bộ sofa đơn, bàn nước</t>
  </si>
  <si>
    <t>  NTVP00018424</t>
  </si>
  <si>
    <t>  NTVP00022439</t>
  </si>
  <si>
    <t>  NTVP00022448</t>
  </si>
  <si>
    <t>  NTVP00018415</t>
  </si>
  <si>
    <t>  NTVP00022438</t>
  </si>
  <si>
    <t>  NTVP00022432</t>
  </si>
  <si>
    <t>Bộ bàn elip và tủ phụ theo QD 304/2013 ngày 9/5/2013</t>
  </si>
  <si>
    <t>  NTVP00022526</t>
  </si>
  <si>
    <t>Bàn làm việc (NTVP00022526)</t>
  </si>
  <si>
    <t>  NTVP90000786</t>
  </si>
  <si>
    <t>Bàn đá tròn đỏ (NTVP00022487)</t>
  </si>
  <si>
    <t>  NTVP00018397</t>
  </si>
  <si>
    <t>  NTVP00018411</t>
  </si>
  <si>
    <t>  NTVP00022427</t>
  </si>
  <si>
    <t>  NTVP00022451</t>
  </si>
  <si>
    <t>  NTVP00022530</t>
  </si>
  <si>
    <t>Bàn làm việc (NTVP00022530)</t>
  </si>
  <si>
    <t>  NTVP00022528</t>
  </si>
  <si>
    <t>Bàn làm việc (NTVP00022528)</t>
  </si>
  <si>
    <t>  NTVP00018403</t>
  </si>
  <si>
    <t>Bộ sofa đôi, đơn, bàn nước</t>
  </si>
  <si>
    <t>  NTVP00022498</t>
  </si>
  <si>
    <t>Ghế sofa đôi (NTVP00022498)</t>
  </si>
  <si>
    <t>  NTVP00022384</t>
  </si>
  <si>
    <t>Sofa tròn</t>
  </si>
  <si>
    <t>  NTVP00022476</t>
  </si>
  <si>
    <t>Bộ ghế băng chờ 4 chỗ(NTVP00022476)</t>
  </si>
  <si>
    <t>  NTVP00022499</t>
  </si>
  <si>
    <t>Ghế sofa đơn (NTVP00022499)</t>
  </si>
  <si>
    <t>  NTVP00022497</t>
  </si>
  <si>
    <t>Ghế sofa đôi (NTVP00022497)</t>
  </si>
  <si>
    <t>  NTVP00022500</t>
  </si>
  <si>
    <t>Ghế sofa đơn (NTV000P22500)</t>
  </si>
  <si>
    <t>  NTVP00022411</t>
  </si>
  <si>
    <t>  TBKQ00004509</t>
  </si>
  <si>
    <t>Xe đẩy tiền 300 Kg Thái</t>
  </si>
  <si>
    <t>  NTVP00018408</t>
  </si>
  <si>
    <t>Kệ để sách 2 mặt</t>
  </si>
  <si>
    <t>  NTVP00022416</t>
  </si>
  <si>
    <t>  NTVP00022445</t>
  </si>
  <si>
    <t>Cây nước nóng lạnh Canbbean</t>
  </si>
  <si>
    <t>  CSTS90000039</t>
  </si>
  <si>
    <t>Hộp Dropbox(CSTS00001516)</t>
  </si>
  <si>
    <t>  ITMA90000213</t>
  </si>
  <si>
    <t>Mạng Lan ADC Krone Cat5e Patch Panel 24 por w</t>
  </si>
  <si>
    <t>  ITMA00004379</t>
  </si>
  <si>
    <t>Mạng Lan Close Rack 27U</t>
  </si>
  <si>
    <t>  ITMA90000214</t>
  </si>
  <si>
    <t>Rear Cable Mânger, PCB-type</t>
  </si>
  <si>
    <t>TT</t>
  </si>
  <si>
    <t>hỏng</t>
  </si>
  <si>
    <t>Hỏng</t>
  </si>
  <si>
    <t>Phương án</t>
  </si>
  <si>
    <t>Xác nhận từ IT và PTML</t>
  </si>
  <si>
    <t>Thanh lý</t>
  </si>
  <si>
    <t>BIÊN BẢN KIÊM KÊ ĐÁNH GIÁ TÀI SẢN MSB - CN HUẾ</t>
  </si>
  <si>
    <t xml:space="preserve">Thành phần gồm: </t>
  </si>
  <si>
    <t>Sau khi tiến hành kiểm tra xác định hiện trạng tài sản tại đơn vị, các bên thông nhất đánh giá tình trạng tài sản để thanh lý, tận dụng cụ thể như sau:</t>
  </si>
  <si>
    <t>Không phù hợp 
mô hình mới</t>
  </si>
  <si>
    <t>P. GĐ CN</t>
  </si>
  <si>
    <t>GĐ CN</t>
  </si>
  <si>
    <t>GĐ PTML</t>
  </si>
  <si>
    <t>IT</t>
  </si>
  <si>
    <t>DVHT</t>
  </si>
  <si>
    <t>DVKH</t>
  </si>
  <si>
    <t>Tình trạng KK thực tế</t>
  </si>
  <si>
    <t>Khối phòng ban quản lý</t>
  </si>
  <si>
    <t>Lý do không tận dụng</t>
  </si>
  <si>
    <t xml:space="preserve"> QLTS</t>
  </si>
  <si>
    <t xml:space="preserve">Hôm nay, ngày         tháng 3 năm 2024, tại Ngân hàng TMCP Hàng Hải Việt nam </t>
  </si>
  <si>
    <t xml:space="preserve"> chúng tôi tiến hành kiểm kê, đánh giá hiện trạng tài sản để phục vụ cho việc CTSC, thanh lý các tài sản hỏng không còn sử dụng được tại MSB, thành phần gồm:</t>
  </si>
  <si>
    <t>Ông: Trịnh Xuân Nam  Chức vụ: GĐ CN Huế</t>
  </si>
  <si>
    <t>Ông: Phan Minh Đức -  Chức vụ:  P. GĐ CN</t>
  </si>
  <si>
    <t>Ông: Võ Minh Quân -  Chức vụ:  DVHT Huế</t>
  </si>
  <si>
    <t>Ông: Bùi Nguyên Quang-  Chức vụ:  GĐ PTML</t>
  </si>
  <si>
    <t xml:space="preserve">Ông/ Bà:                                                   Chức vụ: </t>
  </si>
  <si>
    <t>I</t>
  </si>
  <si>
    <t>Thiết bị công nghệ</t>
  </si>
  <si>
    <t>II</t>
  </si>
  <si>
    <t>Nội thất văn phòng</t>
  </si>
  <si>
    <t>III</t>
  </si>
  <si>
    <t>Thiết bị điện, điện lạnh</t>
  </si>
  <si>
    <t>Thiết bị văn phòng</t>
  </si>
  <si>
    <t>IV</t>
  </si>
  <si>
    <t>‭NTVP00018369‬</t>
  </si>
  <si>
    <t>‭NTVP00018368‬</t>
  </si>
  <si>
    <t>‭00119884908769‬</t>
  </si>
  <si>
    <t>‭00119884908770‬</t>
  </si>
  <si>
    <t>SL</t>
  </si>
  <si>
    <t>Tổng cộng</t>
  </si>
  <si>
    <t>Giá trị còn lại
(07/03/2024)</t>
  </si>
  <si>
    <t>Chờ xác nhận NCC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</si>
</sst>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0"/>
      <color rgb="FF000000"/>
      <name val="Times New Roman"/>
      <family val="1"/>
    </font>
    <font>
      <sz val="10"/>
      <color rgb="FF000000"/>
      <name val="Times New Roman"/>
      <family val="1"/>
    </font>
    <font>
      <sz val="10"/>
      <color theme="1"/>
      <name val="Times New Roman"/>
      <family val="1"/>
    </font>
    <font>
      <b/>
      <sz val="10"/>
      <color theme="1"/>
      <name val="Times New Roman"/>
      <family val="1"/>
    </font>
    <font>
      <b/>
      <sz val="12"/>
      <color theme="1"/>
      <name val="Times New Roman"/>
      <family val="1"/>
    </font>
    <font>
      <sz val="12"/>
      <color theme="1"/>
      <name val="Times New Roman"/>
      <family val="1"/>
    </font>
    <font>
      <b/>
      <sz val="14"/>
      <color theme="1"/>
      <name val="Times New Roman"/>
      <family val="1"/>
    </font>
    <font>
      <sz val="14"/>
      <color theme="1"/>
      <name val="Times New Roman"/>
      <family val="1"/>
    </font>
    <font>
      <b/>
      <sz val="11"/>
      <color rgb="FF000000"/>
      <name val="Times New Roman"/>
      <family val="1"/>
    </font>
    <font>
      <b/>
      <sz val="11"/>
      <color theme="1"/>
      <name val="Times New Roman"/>
      <family val="1"/>
    </font>
    <font>
      <b/>
      <sz val="12"/>
      <color rgb="FF00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3" fillId="0" borderId="0" xfId="0" applyFont="1"/>
    <xf numFmtId="0" fontId="4" fillId="0" borderId="0" xfId="0" applyFont="1"/>
    <xf numFmtId="49" fontId="4"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wrapText="1"/>
    </xf>
    <xf numFmtId="0" fontId="5" fillId="0" borderId="0" xfId="0" applyFont="1"/>
    <xf numFmtId="0" fontId="6" fillId="0" borderId="0" xfId="0" applyFont="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wrapText="1"/>
    </xf>
    <xf numFmtId="0" fontId="3" fillId="0" borderId="3" xfId="0" applyFont="1" applyBorder="1" applyAlignment="1"/>
    <xf numFmtId="0" fontId="3" fillId="0" borderId="4" xfId="0" applyFont="1" applyBorder="1" applyAlignment="1"/>
    <xf numFmtId="0" fontId="2" fillId="0" borderId="1" xfId="0" applyFont="1" applyFill="1" applyBorder="1" applyAlignment="1">
      <alignment horizontal="center" vertical="center" wrapText="1"/>
    </xf>
    <xf numFmtId="0" fontId="8" fillId="0" borderId="0" xfId="0" applyFont="1"/>
    <xf numFmtId="0" fontId="7" fillId="0" borderId="0" xfId="0" applyFont="1"/>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right" vertical="center" wrapText="1"/>
    </xf>
    <xf numFmtId="0" fontId="3" fillId="0" borderId="0" xfId="0" applyFont="1" applyFill="1"/>
    <xf numFmtId="0" fontId="5" fillId="0" borderId="1" xfId="0" applyFont="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3" fontId="1" fillId="0" borderId="1" xfId="0" applyNumberFormat="1" applyFont="1" applyBorder="1" applyAlignment="1">
      <alignment horizontal="center" vertical="center" wrapText="1"/>
    </xf>
    <xf numFmtId="3" fontId="1" fillId="0" borderId="1" xfId="0" applyNumberFormat="1" applyFont="1" applyBorder="1" applyAlignment="1">
      <alignment horizontal="right" vertical="center" wrapText="1"/>
    </xf>
    <xf numFmtId="0" fontId="3" fillId="0" borderId="0" xfId="0" applyFont="1" applyAlignment="1">
      <alignment horizontal="center"/>
    </xf>
    <xf numFmtId="0" fontId="6" fillId="0" borderId="0" xfId="0" applyFont="1" applyAlignment="1">
      <alignment horizontal="center"/>
    </xf>
    <xf numFmtId="3" fontId="5" fillId="0" borderId="1" xfId="0" applyNumberFormat="1" applyFont="1" applyBorder="1" applyAlignment="1"/>
    <xf numFmtId="3" fontId="5" fillId="0" borderId="1" xfId="0" applyNumberFormat="1" applyFont="1" applyBorder="1" applyAlignment="1">
      <alignment horizontal="center"/>
    </xf>
    <xf numFmtId="0" fontId="3" fillId="2" borderId="1" xfId="0" applyFont="1" applyFill="1" applyBorder="1" applyAlignment="1">
      <alignment horizontal="center" vertical="center"/>
    </xf>
    <xf numFmtId="0" fontId="2" fillId="2" borderId="1" xfId="0" applyFont="1" applyFill="1" applyBorder="1" applyAlignment="1">
      <alignment vertical="center" wrapText="1"/>
    </xf>
    <xf numFmtId="1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right" vertical="center" wrapText="1"/>
    </xf>
    <xf numFmtId="0" fontId="3" fillId="2" borderId="1" xfId="0" applyFont="1" applyFill="1" applyBorder="1"/>
    <xf numFmtId="0" fontId="3" fillId="2" borderId="0" xfId="0" applyFont="1" applyFill="1"/>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0" fontId="3" fillId="3" borderId="1" xfId="0" applyFont="1" applyFill="1" applyBorder="1" applyAlignment="1">
      <alignment wrapText="1"/>
    </xf>
    <xf numFmtId="0" fontId="3" fillId="3" borderId="0" xfId="0" applyFont="1" applyFill="1"/>
    <xf numFmtId="0" fontId="3" fillId="3" borderId="1" xfId="0" applyFont="1" applyFill="1" applyBorder="1" applyAlignment="1">
      <alignment horizontal="center" vertical="center" wrapText="1"/>
    </xf>
    <xf numFmtId="0" fontId="3" fillId="3" borderId="1" xfId="0" applyFont="1" applyFill="1" applyBorder="1"/>
    <xf numFmtId="0" fontId="7"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xf>
    <xf numFmtId="0" fontId="5" fillId="0" borderId="0" xfId="0" applyFont="1" applyAlignment="1">
      <alignment horizontal="center"/>
    </xf>
    <xf numFmtId="0" fontId="7" fillId="0" borderId="2"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5" fillId="0" borderId="5" xfId="0" applyFont="1" applyBorder="1" applyAlignment="1">
      <alignment horizontal="center"/>
    </xf>
    <xf numFmtId="0" fontId="5" fillId="0" borderId="6" xfId="0" applyFont="1" applyBorder="1" applyAlignment="1">
      <alignment horizontal="center"/>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1"/>
  <sheetViews>
    <sheetView tabSelected="1" topLeftCell="B7" zoomScale="80" zoomScaleNormal="80" zoomScaleSheetLayoutView="70" workbookViewId="0">
      <selection activeCell="P17" sqref="P17"/>
    </sheetView>
  </sheetViews>
  <sheetFormatPr defaultColWidth="9.140625" defaultRowHeight="12.75" x14ac:dyDescent="0.2"/>
  <cols>
    <col min="1" max="1" width="5.42578125" style="1" customWidth="1"/>
    <col min="2" max="2" width="10.5703125" style="1" customWidth="1"/>
    <col min="3" max="3" width="18" style="1" customWidth="1"/>
    <col min="4" max="4" width="16.7109375" style="1" customWidth="1"/>
    <col min="5" max="5" width="12" style="1" customWidth="1"/>
    <col min="6" max="6" width="10.7109375" style="1" customWidth="1"/>
    <col min="7" max="7" width="15.28515625" style="1" customWidth="1"/>
    <col min="8" max="8" width="11.28515625" style="34" customWidth="1"/>
    <col min="9" max="9" width="6.5703125" style="1" customWidth="1"/>
    <col min="10" max="10" width="11.140625" style="1" customWidth="1"/>
    <col min="11" max="11" width="17.28515625" style="1" customWidth="1"/>
    <col min="12" max="12" width="48" style="1" customWidth="1"/>
    <col min="13" max="13" width="12.28515625" style="1" customWidth="1"/>
    <col min="14" max="14" width="15.140625" style="1" customWidth="1"/>
    <col min="15" max="15" width="15.42578125" style="1" customWidth="1"/>
    <col min="16" max="16" width="12.42578125" style="1" customWidth="1"/>
    <col min="17" max="16384" width="9.140625" style="1"/>
  </cols>
  <sheetData>
    <row r="1" spans="1:16" s="2" customFormat="1" ht="24.6" customHeight="1" x14ac:dyDescent="0.3">
      <c r="A1" s="53" t="s">
        <v>309</v>
      </c>
      <c r="B1" s="53"/>
      <c r="C1" s="53"/>
      <c r="D1" s="53"/>
      <c r="E1" s="53"/>
      <c r="F1" s="53"/>
      <c r="G1" s="53"/>
      <c r="H1" s="53"/>
      <c r="I1" s="53"/>
      <c r="J1" s="53"/>
      <c r="K1" s="53"/>
      <c r="L1" s="53"/>
      <c r="M1" s="53"/>
      <c r="N1" s="53"/>
      <c r="O1" s="53"/>
    </row>
    <row r="3" spans="1:16" s="18" customFormat="1" ht="16.899999999999999" customHeight="1" x14ac:dyDescent="0.3">
      <c r="A3" s="52" t="s">
        <v>323</v>
      </c>
      <c r="B3" s="52"/>
      <c r="C3" s="52"/>
      <c r="D3" s="52"/>
      <c r="E3" s="52"/>
      <c r="F3" s="52"/>
      <c r="G3" s="52"/>
      <c r="H3" s="52"/>
      <c r="I3" s="52"/>
      <c r="J3" s="52"/>
      <c r="K3" s="52"/>
      <c r="L3" s="52"/>
      <c r="M3" s="52"/>
      <c r="N3" s="52"/>
      <c r="O3" s="52"/>
    </row>
    <row r="4" spans="1:16" s="18" customFormat="1" ht="24.6" customHeight="1" x14ac:dyDescent="0.3">
      <c r="A4" s="54" t="s">
        <v>324</v>
      </c>
      <c r="B4" s="54"/>
      <c r="C4" s="54"/>
      <c r="D4" s="54"/>
      <c r="E4" s="54"/>
      <c r="F4" s="54"/>
      <c r="G4" s="54"/>
      <c r="H4" s="54"/>
      <c r="I4" s="54"/>
      <c r="J4" s="54"/>
      <c r="K4" s="54"/>
      <c r="L4" s="54"/>
      <c r="M4" s="54"/>
      <c r="N4" s="54"/>
      <c r="O4" s="54"/>
    </row>
    <row r="5" spans="1:16" s="19" customFormat="1" ht="16.899999999999999" customHeight="1" x14ac:dyDescent="0.3">
      <c r="A5" s="55" t="s">
        <v>310</v>
      </c>
      <c r="B5" s="55"/>
      <c r="C5" s="55"/>
      <c r="D5" s="55"/>
      <c r="E5" s="55"/>
      <c r="F5" s="55"/>
      <c r="G5" s="55"/>
      <c r="H5" s="55"/>
      <c r="I5" s="55"/>
      <c r="J5" s="55"/>
      <c r="K5" s="55"/>
      <c r="L5" s="55"/>
      <c r="M5" s="55"/>
      <c r="N5" s="55"/>
      <c r="O5" s="55"/>
    </row>
    <row r="6" spans="1:16" s="19" customFormat="1" ht="20.45" customHeight="1" x14ac:dyDescent="0.3">
      <c r="A6" s="55" t="s">
        <v>325</v>
      </c>
      <c r="B6" s="55"/>
      <c r="C6" s="55"/>
      <c r="D6" s="55"/>
      <c r="E6" s="55"/>
      <c r="F6" s="55"/>
      <c r="G6" s="55"/>
      <c r="H6" s="55"/>
      <c r="I6" s="55"/>
      <c r="J6" s="55"/>
      <c r="K6" s="55"/>
      <c r="L6" s="55"/>
      <c r="M6" s="55"/>
      <c r="N6" s="55"/>
      <c r="O6" s="55"/>
    </row>
    <row r="7" spans="1:16" s="19" customFormat="1" ht="16.149999999999999" customHeight="1" x14ac:dyDescent="0.3">
      <c r="A7" s="52" t="s">
        <v>326</v>
      </c>
      <c r="B7" s="52"/>
      <c r="C7" s="52"/>
      <c r="D7" s="52"/>
      <c r="E7" s="52"/>
      <c r="F7" s="52"/>
      <c r="G7" s="52"/>
      <c r="H7" s="52"/>
      <c r="I7" s="52"/>
      <c r="J7" s="52"/>
      <c r="K7" s="52"/>
      <c r="L7" s="52"/>
      <c r="M7" s="52"/>
      <c r="N7" s="52"/>
      <c r="O7" s="52"/>
    </row>
    <row r="8" spans="1:16" s="19" customFormat="1" ht="18" customHeight="1" x14ac:dyDescent="0.3">
      <c r="A8" s="52" t="s">
        <v>327</v>
      </c>
      <c r="B8" s="52"/>
      <c r="C8" s="52"/>
      <c r="D8" s="52"/>
      <c r="E8" s="52"/>
      <c r="F8" s="52"/>
      <c r="G8" s="52"/>
      <c r="H8" s="52"/>
      <c r="I8" s="52"/>
      <c r="J8" s="52"/>
      <c r="K8" s="52"/>
      <c r="L8" s="52"/>
      <c r="M8" s="52"/>
      <c r="N8" s="52"/>
      <c r="O8" s="52"/>
    </row>
    <row r="9" spans="1:16" s="19" customFormat="1" ht="19.899999999999999" customHeight="1" x14ac:dyDescent="0.3">
      <c r="A9" s="52" t="s">
        <v>328</v>
      </c>
      <c r="B9" s="52"/>
      <c r="C9" s="52"/>
      <c r="D9" s="52"/>
      <c r="E9" s="52"/>
      <c r="F9" s="52"/>
      <c r="G9" s="52"/>
      <c r="H9" s="52"/>
      <c r="I9" s="52"/>
      <c r="J9" s="52"/>
      <c r="K9" s="52"/>
      <c r="L9" s="52"/>
      <c r="M9" s="52"/>
      <c r="N9" s="52"/>
      <c r="O9" s="52"/>
    </row>
    <row r="10" spans="1:16" s="19" customFormat="1" ht="19.899999999999999" customHeight="1" x14ac:dyDescent="0.3">
      <c r="A10" s="52" t="s">
        <v>329</v>
      </c>
      <c r="B10" s="52"/>
      <c r="C10" s="52"/>
      <c r="D10" s="52"/>
      <c r="E10" s="52"/>
      <c r="F10" s="52"/>
      <c r="G10" s="52"/>
      <c r="H10" s="52"/>
      <c r="I10" s="52"/>
      <c r="J10" s="52"/>
      <c r="K10" s="52"/>
      <c r="L10" s="52"/>
      <c r="M10" s="52"/>
      <c r="N10" s="52"/>
      <c r="O10" s="52"/>
    </row>
    <row r="11" spans="1:16" s="19" customFormat="1" ht="19.899999999999999" customHeight="1" x14ac:dyDescent="0.3">
      <c r="A11" s="52" t="s">
        <v>329</v>
      </c>
      <c r="B11" s="52"/>
      <c r="C11" s="52"/>
      <c r="D11" s="52"/>
      <c r="E11" s="52"/>
      <c r="F11" s="52"/>
      <c r="G11" s="52"/>
      <c r="H11" s="52"/>
      <c r="I11" s="52"/>
      <c r="J11" s="52"/>
      <c r="K11" s="52"/>
      <c r="L11" s="52"/>
      <c r="M11" s="52"/>
      <c r="N11" s="52"/>
      <c r="O11" s="52"/>
    </row>
    <row r="12" spans="1:16" s="19" customFormat="1" ht="19.899999999999999" customHeight="1" x14ac:dyDescent="0.3">
      <c r="A12" s="52" t="s">
        <v>329</v>
      </c>
      <c r="B12" s="52"/>
      <c r="C12" s="52"/>
      <c r="D12" s="52"/>
      <c r="E12" s="52"/>
      <c r="F12" s="52"/>
      <c r="G12" s="52"/>
      <c r="H12" s="52"/>
      <c r="I12" s="52"/>
      <c r="J12" s="52"/>
      <c r="K12" s="52"/>
      <c r="L12" s="52"/>
      <c r="M12" s="52"/>
      <c r="N12" s="52"/>
      <c r="O12" s="52"/>
    </row>
    <row r="13" spans="1:16" s="6" customFormat="1" ht="24.6" customHeight="1" x14ac:dyDescent="0.25">
      <c r="A13" s="57" t="s">
        <v>311</v>
      </c>
      <c r="B13" s="57"/>
      <c r="C13" s="57"/>
      <c r="D13" s="57"/>
      <c r="E13" s="57"/>
      <c r="F13" s="57"/>
      <c r="G13" s="57"/>
      <c r="H13" s="57"/>
      <c r="I13" s="57"/>
      <c r="J13" s="57"/>
      <c r="K13" s="57"/>
      <c r="L13" s="57"/>
      <c r="M13" s="57"/>
      <c r="N13" s="57"/>
      <c r="O13" s="57"/>
    </row>
    <row r="14" spans="1:16" ht="38.25" x14ac:dyDescent="0.2">
      <c r="A14" s="12" t="s">
        <v>303</v>
      </c>
      <c r="B14" s="12" t="s">
        <v>0</v>
      </c>
      <c r="C14" s="12" t="s">
        <v>1</v>
      </c>
      <c r="D14" s="12" t="s">
        <v>2</v>
      </c>
      <c r="E14" s="12" t="s">
        <v>3</v>
      </c>
      <c r="F14" s="12" t="s">
        <v>4</v>
      </c>
      <c r="G14" s="12" t="s">
        <v>5</v>
      </c>
      <c r="H14" s="12" t="s">
        <v>344</v>
      </c>
      <c r="I14" s="12" t="s">
        <v>342</v>
      </c>
      <c r="J14" s="12" t="s">
        <v>6</v>
      </c>
      <c r="K14" s="12" t="s">
        <v>319</v>
      </c>
      <c r="L14" s="12" t="s">
        <v>320</v>
      </c>
      <c r="M14" s="3" t="s">
        <v>306</v>
      </c>
      <c r="N14" s="3" t="s">
        <v>321</v>
      </c>
      <c r="O14" s="3" t="s">
        <v>307</v>
      </c>
    </row>
    <row r="15" spans="1:16" ht="35.450000000000003" customHeight="1" x14ac:dyDescent="0.2">
      <c r="A15" s="12" t="s">
        <v>330</v>
      </c>
      <c r="B15" s="58" t="s">
        <v>331</v>
      </c>
      <c r="C15" s="59"/>
      <c r="D15" s="60"/>
      <c r="E15" s="12"/>
      <c r="F15" s="12"/>
      <c r="G15" s="32">
        <f>SUM(G16:G54)</f>
        <v>319979036</v>
      </c>
      <c r="H15" s="32">
        <f>SUM(H16:H54)</f>
        <v>0</v>
      </c>
      <c r="I15" s="32">
        <f>SUM(I16:I54)</f>
        <v>39</v>
      </c>
      <c r="J15" s="12"/>
      <c r="K15" s="12"/>
      <c r="L15" s="12"/>
      <c r="M15" s="3"/>
      <c r="N15" s="3"/>
      <c r="O15" s="3"/>
    </row>
    <row r="16" spans="1:16" ht="49.15" customHeight="1" x14ac:dyDescent="0.2">
      <c r="A16" s="25">
        <v>1</v>
      </c>
      <c r="B16" s="9">
        <v>327047</v>
      </c>
      <c r="C16" s="9" t="s">
        <v>42</v>
      </c>
      <c r="D16" s="8" t="s">
        <v>43</v>
      </c>
      <c r="E16" s="13">
        <v>41236</v>
      </c>
      <c r="F16" s="13">
        <v>40906</v>
      </c>
      <c r="G16" s="14">
        <v>48900000</v>
      </c>
      <c r="H16" s="17">
        <v>0</v>
      </c>
      <c r="I16" s="17">
        <v>1</v>
      </c>
      <c r="J16" s="8" t="s">
        <v>9</v>
      </c>
      <c r="K16" s="8" t="s">
        <v>36</v>
      </c>
      <c r="L16" s="8" t="s">
        <v>35</v>
      </c>
      <c r="M16" s="10" t="s">
        <v>308</v>
      </c>
      <c r="N16" s="25" t="s">
        <v>305</v>
      </c>
      <c r="O16" s="5"/>
      <c r="P16" s="1" t="str">
        <f>LEFT(K16,6)</f>
        <v>001529</v>
      </c>
    </row>
    <row r="17" spans="1:15" ht="51" x14ac:dyDescent="0.2">
      <c r="A17" s="25">
        <f t="shared" ref="A17:A54" si="0">A16+1</f>
        <v>2</v>
      </c>
      <c r="B17" s="9">
        <v>381398</v>
      </c>
      <c r="C17" s="9" t="s">
        <v>16</v>
      </c>
      <c r="D17" s="8" t="s">
        <v>17</v>
      </c>
      <c r="E17" s="13">
        <v>41449</v>
      </c>
      <c r="F17" s="13">
        <v>40928</v>
      </c>
      <c r="G17" s="14">
        <v>22154000</v>
      </c>
      <c r="H17" s="17">
        <v>0</v>
      </c>
      <c r="I17" s="17">
        <v>1</v>
      </c>
      <c r="J17" s="8" t="s">
        <v>9</v>
      </c>
      <c r="K17" s="8" t="s">
        <v>36</v>
      </c>
      <c r="L17" s="8" t="s">
        <v>35</v>
      </c>
      <c r="M17" s="10" t="s">
        <v>308</v>
      </c>
      <c r="N17" s="10" t="s">
        <v>305</v>
      </c>
      <c r="O17" s="4"/>
    </row>
    <row r="18" spans="1:15" ht="51" x14ac:dyDescent="0.2">
      <c r="A18" s="25">
        <f t="shared" si="0"/>
        <v>3</v>
      </c>
      <c r="B18" s="9">
        <v>330745</v>
      </c>
      <c r="C18" s="9" t="s">
        <v>18</v>
      </c>
      <c r="D18" s="8" t="s">
        <v>19</v>
      </c>
      <c r="E18" s="13">
        <v>43760</v>
      </c>
      <c r="F18" s="13">
        <v>39497</v>
      </c>
      <c r="G18" s="14">
        <v>17248400</v>
      </c>
      <c r="H18" s="17">
        <v>0</v>
      </c>
      <c r="I18" s="17">
        <v>1</v>
      </c>
      <c r="J18" s="8" t="s">
        <v>9</v>
      </c>
      <c r="K18" s="8" t="s">
        <v>32</v>
      </c>
      <c r="L18" s="8" t="s">
        <v>33</v>
      </c>
      <c r="M18" s="10" t="s">
        <v>308</v>
      </c>
      <c r="N18" s="10" t="s">
        <v>305</v>
      </c>
      <c r="O18" s="4"/>
    </row>
    <row r="19" spans="1:15" ht="51" x14ac:dyDescent="0.2">
      <c r="A19" s="25">
        <f t="shared" si="0"/>
        <v>4</v>
      </c>
      <c r="B19" s="9">
        <v>368708</v>
      </c>
      <c r="C19" s="9" t="s">
        <v>102</v>
      </c>
      <c r="D19" s="24" t="s">
        <v>103</v>
      </c>
      <c r="E19" s="26">
        <v>41236</v>
      </c>
      <c r="F19" s="26">
        <v>40715</v>
      </c>
      <c r="G19" s="27">
        <v>6191500</v>
      </c>
      <c r="H19" s="17">
        <v>0</v>
      </c>
      <c r="I19" s="17">
        <v>1</v>
      </c>
      <c r="J19" s="8" t="s">
        <v>9</v>
      </c>
      <c r="K19" s="8" t="s">
        <v>36</v>
      </c>
      <c r="L19" s="8" t="s">
        <v>41</v>
      </c>
      <c r="M19" s="10" t="s">
        <v>308</v>
      </c>
      <c r="N19" s="10" t="s">
        <v>304</v>
      </c>
      <c r="O19" s="4"/>
    </row>
    <row r="20" spans="1:15" ht="51" x14ac:dyDescent="0.2">
      <c r="A20" s="25">
        <f t="shared" si="0"/>
        <v>5</v>
      </c>
      <c r="B20" s="9">
        <v>381237</v>
      </c>
      <c r="C20" s="9" t="s">
        <v>20</v>
      </c>
      <c r="D20" s="8" t="s">
        <v>21</v>
      </c>
      <c r="E20" s="13">
        <v>41449</v>
      </c>
      <c r="F20" s="13">
        <v>40928</v>
      </c>
      <c r="G20" s="14">
        <v>15257000</v>
      </c>
      <c r="H20" s="17">
        <v>0</v>
      </c>
      <c r="I20" s="17">
        <v>1</v>
      </c>
      <c r="J20" s="8" t="s">
        <v>9</v>
      </c>
      <c r="K20" s="8" t="s">
        <v>36</v>
      </c>
      <c r="L20" s="8" t="s">
        <v>35</v>
      </c>
      <c r="M20" s="10" t="s">
        <v>308</v>
      </c>
      <c r="N20" s="10" t="s">
        <v>305</v>
      </c>
      <c r="O20" s="4"/>
    </row>
    <row r="21" spans="1:15" ht="46.9" customHeight="1" x14ac:dyDescent="0.2">
      <c r="A21" s="25">
        <f t="shared" si="0"/>
        <v>6</v>
      </c>
      <c r="B21" s="9">
        <v>373683</v>
      </c>
      <c r="C21" s="9" t="s">
        <v>10</v>
      </c>
      <c r="D21" s="24" t="s">
        <v>11</v>
      </c>
      <c r="E21" s="13">
        <v>41449</v>
      </c>
      <c r="F21" s="13">
        <v>40749</v>
      </c>
      <c r="G21" s="14">
        <v>14657500</v>
      </c>
      <c r="H21" s="17">
        <v>0</v>
      </c>
      <c r="I21" s="17">
        <v>1</v>
      </c>
      <c r="J21" s="8" t="s">
        <v>9</v>
      </c>
      <c r="K21" s="8" t="s">
        <v>37</v>
      </c>
      <c r="L21" s="8" t="s">
        <v>38</v>
      </c>
      <c r="M21" s="10" t="s">
        <v>308</v>
      </c>
      <c r="N21" s="10" t="s">
        <v>305</v>
      </c>
      <c r="O21" s="4"/>
    </row>
    <row r="22" spans="1:15" ht="48.6" customHeight="1" x14ac:dyDescent="0.2">
      <c r="A22" s="25">
        <f t="shared" si="0"/>
        <v>7</v>
      </c>
      <c r="B22" s="9">
        <v>381236</v>
      </c>
      <c r="C22" s="9" t="s">
        <v>12</v>
      </c>
      <c r="D22" s="24" t="s">
        <v>11</v>
      </c>
      <c r="E22" s="13">
        <v>41449</v>
      </c>
      <c r="F22" s="13">
        <v>40749</v>
      </c>
      <c r="G22" s="14">
        <v>14657500</v>
      </c>
      <c r="H22" s="17">
        <v>0</v>
      </c>
      <c r="I22" s="17">
        <v>1</v>
      </c>
      <c r="J22" s="8" t="s">
        <v>9</v>
      </c>
      <c r="K22" s="8" t="s">
        <v>36</v>
      </c>
      <c r="L22" s="8" t="s">
        <v>35</v>
      </c>
      <c r="M22" s="10" t="s">
        <v>308</v>
      </c>
      <c r="N22" s="10" t="s">
        <v>305</v>
      </c>
      <c r="O22" s="4"/>
    </row>
    <row r="23" spans="1:15" ht="51" x14ac:dyDescent="0.2">
      <c r="A23" s="25">
        <f t="shared" si="0"/>
        <v>8</v>
      </c>
      <c r="B23" s="9">
        <v>381330</v>
      </c>
      <c r="C23" s="9" t="s">
        <v>13</v>
      </c>
      <c r="D23" s="24" t="s">
        <v>11</v>
      </c>
      <c r="E23" s="13">
        <v>41449</v>
      </c>
      <c r="F23" s="13">
        <v>40746</v>
      </c>
      <c r="G23" s="14">
        <v>14657500</v>
      </c>
      <c r="H23" s="17">
        <v>0</v>
      </c>
      <c r="I23" s="17">
        <v>1</v>
      </c>
      <c r="J23" s="8" t="s">
        <v>9</v>
      </c>
      <c r="K23" s="8" t="s">
        <v>36</v>
      </c>
      <c r="L23" s="8" t="s">
        <v>35</v>
      </c>
      <c r="M23" s="10" t="s">
        <v>308</v>
      </c>
      <c r="N23" s="10" t="s">
        <v>305</v>
      </c>
      <c r="O23" s="4"/>
    </row>
    <row r="24" spans="1:15" ht="51" x14ac:dyDescent="0.2">
      <c r="A24" s="25">
        <f t="shared" si="0"/>
        <v>9</v>
      </c>
      <c r="B24" s="9">
        <v>381235</v>
      </c>
      <c r="C24" s="9" t="s">
        <v>14</v>
      </c>
      <c r="D24" s="24" t="s">
        <v>11</v>
      </c>
      <c r="E24" s="13">
        <v>41449</v>
      </c>
      <c r="F24" s="13">
        <v>40749</v>
      </c>
      <c r="G24" s="14">
        <v>14657500</v>
      </c>
      <c r="H24" s="17">
        <v>0</v>
      </c>
      <c r="I24" s="17">
        <v>1</v>
      </c>
      <c r="J24" s="8" t="s">
        <v>9</v>
      </c>
      <c r="K24" s="8" t="s">
        <v>36</v>
      </c>
      <c r="L24" s="8" t="s">
        <v>35</v>
      </c>
      <c r="M24" s="10" t="s">
        <v>308</v>
      </c>
      <c r="N24" s="10" t="s">
        <v>305</v>
      </c>
      <c r="O24" s="4"/>
    </row>
    <row r="25" spans="1:15" ht="51" x14ac:dyDescent="0.2">
      <c r="A25" s="25">
        <f t="shared" si="0"/>
        <v>10</v>
      </c>
      <c r="B25" s="9">
        <v>381162</v>
      </c>
      <c r="C25" s="9" t="s">
        <v>15</v>
      </c>
      <c r="D25" s="24" t="s">
        <v>11</v>
      </c>
      <c r="E25" s="13">
        <v>41449</v>
      </c>
      <c r="F25" s="13">
        <v>40747</v>
      </c>
      <c r="G25" s="14">
        <v>14657500</v>
      </c>
      <c r="H25" s="17">
        <v>0</v>
      </c>
      <c r="I25" s="17">
        <v>1</v>
      </c>
      <c r="J25" s="8" t="s">
        <v>9</v>
      </c>
      <c r="K25" s="8" t="s">
        <v>36</v>
      </c>
      <c r="L25" s="8" t="s">
        <v>35</v>
      </c>
      <c r="M25" s="10" t="s">
        <v>308</v>
      </c>
      <c r="N25" s="10" t="s">
        <v>305</v>
      </c>
      <c r="O25" s="4"/>
    </row>
    <row r="26" spans="1:15" s="43" customFormat="1" ht="49.15" customHeight="1" x14ac:dyDescent="0.2">
      <c r="A26" s="38">
        <f t="shared" si="0"/>
        <v>11</v>
      </c>
      <c r="B26" s="20">
        <v>373685</v>
      </c>
      <c r="C26" s="20" t="s">
        <v>23</v>
      </c>
      <c r="D26" s="39" t="s">
        <v>24</v>
      </c>
      <c r="E26" s="40">
        <v>43972</v>
      </c>
      <c r="F26" s="40">
        <v>43920</v>
      </c>
      <c r="G26" s="41">
        <v>4219500</v>
      </c>
      <c r="H26" s="20">
        <v>0</v>
      </c>
      <c r="I26" s="20">
        <v>1</v>
      </c>
      <c r="J26" s="39" t="s">
        <v>9</v>
      </c>
      <c r="K26" s="39" t="s">
        <v>37</v>
      </c>
      <c r="L26" s="39" t="s">
        <v>38</v>
      </c>
      <c r="M26" s="38" t="s">
        <v>308</v>
      </c>
      <c r="N26" s="38" t="s">
        <v>305</v>
      </c>
      <c r="O26" s="42" t="s">
        <v>345</v>
      </c>
    </row>
    <row r="27" spans="1:15" ht="49.15" customHeight="1" x14ac:dyDescent="0.2">
      <c r="A27" s="25">
        <f t="shared" si="0"/>
        <v>12</v>
      </c>
      <c r="B27" s="9">
        <v>381315</v>
      </c>
      <c r="C27" s="9" t="s">
        <v>25</v>
      </c>
      <c r="D27" s="8" t="s">
        <v>26</v>
      </c>
      <c r="E27" s="13">
        <v>41449</v>
      </c>
      <c r="F27" s="13">
        <v>40749</v>
      </c>
      <c r="G27" s="14">
        <v>14000000</v>
      </c>
      <c r="H27" s="17">
        <v>0</v>
      </c>
      <c r="I27" s="17">
        <v>1</v>
      </c>
      <c r="J27" s="8" t="s">
        <v>9</v>
      </c>
      <c r="K27" s="8" t="s">
        <v>36</v>
      </c>
      <c r="L27" s="8" t="s">
        <v>35</v>
      </c>
      <c r="M27" s="10" t="s">
        <v>308</v>
      </c>
      <c r="N27" s="10" t="s">
        <v>304</v>
      </c>
      <c r="O27" s="4"/>
    </row>
    <row r="28" spans="1:15" ht="49.15" customHeight="1" x14ac:dyDescent="0.2">
      <c r="A28" s="25">
        <f t="shared" si="0"/>
        <v>13</v>
      </c>
      <c r="B28" s="9">
        <v>369217</v>
      </c>
      <c r="C28" s="9" t="s">
        <v>48</v>
      </c>
      <c r="D28" s="8" t="s">
        <v>49</v>
      </c>
      <c r="E28" s="13">
        <v>42353</v>
      </c>
      <c r="F28" s="13">
        <v>42352</v>
      </c>
      <c r="G28" s="14">
        <v>3400000</v>
      </c>
      <c r="H28" s="17">
        <v>0</v>
      </c>
      <c r="I28" s="17">
        <v>1</v>
      </c>
      <c r="J28" s="8" t="s">
        <v>9</v>
      </c>
      <c r="K28" s="8" t="s">
        <v>36</v>
      </c>
      <c r="L28" s="8" t="s">
        <v>35</v>
      </c>
      <c r="M28" s="10" t="s">
        <v>308</v>
      </c>
      <c r="N28" s="10" t="s">
        <v>304</v>
      </c>
      <c r="O28" s="15"/>
    </row>
    <row r="29" spans="1:15" ht="49.15" customHeight="1" x14ac:dyDescent="0.2">
      <c r="A29" s="25">
        <f t="shared" si="0"/>
        <v>14</v>
      </c>
      <c r="B29" s="9">
        <v>368807</v>
      </c>
      <c r="C29" s="9" t="s">
        <v>50</v>
      </c>
      <c r="D29" s="8" t="s">
        <v>51</v>
      </c>
      <c r="E29" s="13">
        <v>41236</v>
      </c>
      <c r="F29" s="13">
        <v>40939</v>
      </c>
      <c r="G29" s="14">
        <v>4363636</v>
      </c>
      <c r="H29" s="17">
        <v>0</v>
      </c>
      <c r="I29" s="17">
        <v>1</v>
      </c>
      <c r="J29" s="8" t="s">
        <v>9</v>
      </c>
      <c r="K29" s="8" t="s">
        <v>36</v>
      </c>
      <c r="L29" s="8" t="s">
        <v>35</v>
      </c>
      <c r="M29" s="10" t="s">
        <v>308</v>
      </c>
      <c r="N29" s="10" t="s">
        <v>304</v>
      </c>
      <c r="O29" s="15"/>
    </row>
    <row r="30" spans="1:15" ht="49.15" customHeight="1" x14ac:dyDescent="0.2">
      <c r="A30" s="25">
        <f t="shared" si="0"/>
        <v>15</v>
      </c>
      <c r="B30" s="9">
        <v>369039</v>
      </c>
      <c r="C30" s="9" t="s">
        <v>52</v>
      </c>
      <c r="D30" s="8" t="s">
        <v>53</v>
      </c>
      <c r="E30" s="13">
        <v>41236</v>
      </c>
      <c r="F30" s="13">
        <v>40939</v>
      </c>
      <c r="G30" s="14">
        <v>7272727</v>
      </c>
      <c r="H30" s="17">
        <v>0</v>
      </c>
      <c r="I30" s="17">
        <v>1</v>
      </c>
      <c r="J30" s="8" t="s">
        <v>9</v>
      </c>
      <c r="K30" s="8" t="s">
        <v>36</v>
      </c>
      <c r="L30" s="8" t="s">
        <v>35</v>
      </c>
      <c r="M30" s="10" t="s">
        <v>308</v>
      </c>
      <c r="N30" s="10" t="s">
        <v>304</v>
      </c>
      <c r="O30" s="15"/>
    </row>
    <row r="31" spans="1:15" ht="49.15" customHeight="1" x14ac:dyDescent="0.2">
      <c r="A31" s="25">
        <f t="shared" si="0"/>
        <v>16</v>
      </c>
      <c r="B31" s="9">
        <v>367987</v>
      </c>
      <c r="C31" s="9" t="s">
        <v>54</v>
      </c>
      <c r="D31" s="8" t="s">
        <v>51</v>
      </c>
      <c r="E31" s="13">
        <v>41236</v>
      </c>
      <c r="F31" s="13">
        <v>40939</v>
      </c>
      <c r="G31" s="14">
        <v>4363636</v>
      </c>
      <c r="H31" s="17">
        <v>0</v>
      </c>
      <c r="I31" s="17">
        <v>1</v>
      </c>
      <c r="J31" s="8" t="s">
        <v>9</v>
      </c>
      <c r="K31" s="8" t="s">
        <v>36</v>
      </c>
      <c r="L31" s="8" t="s">
        <v>35</v>
      </c>
      <c r="M31" s="10" t="s">
        <v>308</v>
      </c>
      <c r="N31" s="10" t="s">
        <v>304</v>
      </c>
      <c r="O31" s="15"/>
    </row>
    <row r="32" spans="1:15" ht="49.15" customHeight="1" x14ac:dyDescent="0.2">
      <c r="A32" s="25">
        <f t="shared" si="0"/>
        <v>17</v>
      </c>
      <c r="B32" s="9">
        <v>368795</v>
      </c>
      <c r="C32" s="9" t="s">
        <v>55</v>
      </c>
      <c r="D32" s="8" t="s">
        <v>51</v>
      </c>
      <c r="E32" s="13">
        <v>41236</v>
      </c>
      <c r="F32" s="13">
        <v>40939</v>
      </c>
      <c r="G32" s="14">
        <v>4363636</v>
      </c>
      <c r="H32" s="17">
        <v>0</v>
      </c>
      <c r="I32" s="17">
        <v>1</v>
      </c>
      <c r="J32" s="8" t="s">
        <v>9</v>
      </c>
      <c r="K32" s="8" t="s">
        <v>36</v>
      </c>
      <c r="L32" s="8" t="s">
        <v>35</v>
      </c>
      <c r="M32" s="10" t="s">
        <v>308</v>
      </c>
      <c r="N32" s="10" t="s">
        <v>304</v>
      </c>
      <c r="O32" s="15"/>
    </row>
    <row r="33" spans="1:15" ht="49.15" customHeight="1" x14ac:dyDescent="0.2">
      <c r="A33" s="25">
        <f t="shared" si="0"/>
        <v>18</v>
      </c>
      <c r="B33" s="9">
        <v>368964</v>
      </c>
      <c r="C33" s="9" t="s">
        <v>56</v>
      </c>
      <c r="D33" s="8" t="s">
        <v>57</v>
      </c>
      <c r="E33" s="13">
        <v>41236</v>
      </c>
      <c r="F33" s="13">
        <v>40640</v>
      </c>
      <c r="G33" s="14">
        <v>4363636</v>
      </c>
      <c r="H33" s="17">
        <v>0</v>
      </c>
      <c r="I33" s="17">
        <v>1</v>
      </c>
      <c r="J33" s="8" t="s">
        <v>9</v>
      </c>
      <c r="K33" s="8" t="s">
        <v>36</v>
      </c>
      <c r="L33" s="8" t="s">
        <v>35</v>
      </c>
      <c r="M33" s="10" t="s">
        <v>308</v>
      </c>
      <c r="N33" s="10" t="s">
        <v>304</v>
      </c>
      <c r="O33" s="15"/>
    </row>
    <row r="34" spans="1:15" ht="49.15" customHeight="1" x14ac:dyDescent="0.2">
      <c r="A34" s="25">
        <f t="shared" si="0"/>
        <v>19</v>
      </c>
      <c r="B34" s="9">
        <v>368709</v>
      </c>
      <c r="C34" s="9" t="s">
        <v>58</v>
      </c>
      <c r="D34" s="8" t="s">
        <v>51</v>
      </c>
      <c r="E34" s="13">
        <v>41236</v>
      </c>
      <c r="F34" s="13">
        <v>40939</v>
      </c>
      <c r="G34" s="14">
        <v>4363636</v>
      </c>
      <c r="H34" s="17">
        <v>0</v>
      </c>
      <c r="I34" s="17">
        <v>1</v>
      </c>
      <c r="J34" s="8" t="s">
        <v>9</v>
      </c>
      <c r="K34" s="8" t="s">
        <v>36</v>
      </c>
      <c r="L34" s="8" t="s">
        <v>35</v>
      </c>
      <c r="M34" s="10" t="s">
        <v>308</v>
      </c>
      <c r="N34" s="10" t="s">
        <v>304</v>
      </c>
      <c r="O34" s="15"/>
    </row>
    <row r="35" spans="1:15" ht="49.15" customHeight="1" x14ac:dyDescent="0.2">
      <c r="A35" s="25">
        <f t="shared" si="0"/>
        <v>20</v>
      </c>
      <c r="B35" s="9">
        <v>367977</v>
      </c>
      <c r="C35" s="9" t="s">
        <v>59</v>
      </c>
      <c r="D35" s="8" t="s">
        <v>51</v>
      </c>
      <c r="E35" s="13">
        <v>41236</v>
      </c>
      <c r="F35" s="13">
        <v>40939</v>
      </c>
      <c r="G35" s="14">
        <v>4363636</v>
      </c>
      <c r="H35" s="17">
        <v>0</v>
      </c>
      <c r="I35" s="17">
        <v>1</v>
      </c>
      <c r="J35" s="8" t="s">
        <v>9</v>
      </c>
      <c r="K35" s="8" t="s">
        <v>36</v>
      </c>
      <c r="L35" s="8" t="s">
        <v>35</v>
      </c>
      <c r="M35" s="10" t="s">
        <v>308</v>
      </c>
      <c r="N35" s="10" t="s">
        <v>304</v>
      </c>
      <c r="O35" s="15"/>
    </row>
    <row r="36" spans="1:15" ht="49.15" customHeight="1" x14ac:dyDescent="0.2">
      <c r="A36" s="25">
        <f t="shared" si="0"/>
        <v>21</v>
      </c>
      <c r="B36" s="9">
        <v>369122</v>
      </c>
      <c r="C36" s="17" t="s">
        <v>60</v>
      </c>
      <c r="D36" s="8" t="s">
        <v>8</v>
      </c>
      <c r="E36" s="13">
        <v>43626</v>
      </c>
      <c r="F36" s="13">
        <v>43523</v>
      </c>
      <c r="G36" s="14">
        <v>11880000</v>
      </c>
      <c r="H36" s="17">
        <v>0</v>
      </c>
      <c r="I36" s="17">
        <v>1</v>
      </c>
      <c r="J36" s="8" t="s">
        <v>9</v>
      </c>
      <c r="K36" s="8" t="s">
        <v>36</v>
      </c>
      <c r="L36" s="8" t="s">
        <v>35</v>
      </c>
      <c r="M36" s="10" t="s">
        <v>308</v>
      </c>
      <c r="N36" s="11" t="s">
        <v>305</v>
      </c>
      <c r="O36" s="16"/>
    </row>
    <row r="37" spans="1:15" ht="77.45" customHeight="1" x14ac:dyDescent="0.2">
      <c r="A37" s="25">
        <f t="shared" si="0"/>
        <v>22</v>
      </c>
      <c r="B37" s="9">
        <v>369123</v>
      </c>
      <c r="C37" s="9" t="s">
        <v>61</v>
      </c>
      <c r="D37" s="8" t="s">
        <v>62</v>
      </c>
      <c r="E37" s="13">
        <v>43095</v>
      </c>
      <c r="F37" s="13">
        <v>43075</v>
      </c>
      <c r="G37" s="14">
        <v>7360000</v>
      </c>
      <c r="H37" s="17">
        <v>0</v>
      </c>
      <c r="I37" s="17">
        <v>1</v>
      </c>
      <c r="J37" s="8" t="s">
        <v>9</v>
      </c>
      <c r="K37" s="8" t="s">
        <v>36</v>
      </c>
      <c r="L37" s="8" t="s">
        <v>35</v>
      </c>
      <c r="M37" s="10" t="s">
        <v>308</v>
      </c>
      <c r="N37" s="11" t="s">
        <v>305</v>
      </c>
      <c r="O37" s="5"/>
    </row>
    <row r="38" spans="1:15" ht="77.45" customHeight="1" x14ac:dyDescent="0.2">
      <c r="A38" s="25">
        <f t="shared" si="0"/>
        <v>23</v>
      </c>
      <c r="B38" s="9">
        <v>369218</v>
      </c>
      <c r="C38" s="9" t="s">
        <v>63</v>
      </c>
      <c r="D38" s="8" t="s">
        <v>17</v>
      </c>
      <c r="E38" s="13">
        <v>41267</v>
      </c>
      <c r="F38" s="13">
        <v>41264</v>
      </c>
      <c r="G38" s="14">
        <v>4482500</v>
      </c>
      <c r="H38" s="17">
        <v>0</v>
      </c>
      <c r="I38" s="17">
        <v>1</v>
      </c>
      <c r="J38" s="8" t="s">
        <v>9</v>
      </c>
      <c r="K38" s="8" t="s">
        <v>36</v>
      </c>
      <c r="L38" s="8" t="s">
        <v>35</v>
      </c>
      <c r="M38" s="10" t="s">
        <v>308</v>
      </c>
      <c r="N38" s="11" t="s">
        <v>305</v>
      </c>
      <c r="O38" s="5"/>
    </row>
    <row r="39" spans="1:15" ht="77.45" customHeight="1" x14ac:dyDescent="0.2">
      <c r="A39" s="25">
        <f t="shared" si="0"/>
        <v>24</v>
      </c>
      <c r="B39" s="9">
        <v>368629</v>
      </c>
      <c r="C39" s="9" t="s">
        <v>64</v>
      </c>
      <c r="D39" s="8" t="s">
        <v>65</v>
      </c>
      <c r="E39" s="13">
        <v>42711</v>
      </c>
      <c r="F39" s="13">
        <v>42548</v>
      </c>
      <c r="G39" s="14">
        <v>6650000</v>
      </c>
      <c r="H39" s="17">
        <v>0</v>
      </c>
      <c r="I39" s="17">
        <v>1</v>
      </c>
      <c r="J39" s="8" t="s">
        <v>9</v>
      </c>
      <c r="K39" s="8" t="s">
        <v>36</v>
      </c>
      <c r="L39" s="8" t="s">
        <v>35</v>
      </c>
      <c r="M39" s="10" t="s">
        <v>308</v>
      </c>
      <c r="N39" s="11" t="s">
        <v>305</v>
      </c>
      <c r="O39" s="4"/>
    </row>
    <row r="40" spans="1:15" ht="77.45" customHeight="1" x14ac:dyDescent="0.2">
      <c r="A40" s="25">
        <f t="shared" si="0"/>
        <v>25</v>
      </c>
      <c r="B40" s="9">
        <v>368070</v>
      </c>
      <c r="C40" s="9" t="s">
        <v>66</v>
      </c>
      <c r="D40" s="8" t="s">
        <v>67</v>
      </c>
      <c r="E40" s="13">
        <v>42286</v>
      </c>
      <c r="F40" s="13">
        <v>42276</v>
      </c>
      <c r="G40" s="14">
        <v>6455000</v>
      </c>
      <c r="H40" s="17">
        <v>0</v>
      </c>
      <c r="I40" s="17">
        <v>1</v>
      </c>
      <c r="J40" s="8" t="s">
        <v>9</v>
      </c>
      <c r="K40" s="8" t="s">
        <v>37</v>
      </c>
      <c r="L40" s="8" t="s">
        <v>38</v>
      </c>
      <c r="M40" s="10" t="s">
        <v>308</v>
      </c>
      <c r="N40" s="10" t="s">
        <v>305</v>
      </c>
      <c r="O40" s="4"/>
    </row>
    <row r="41" spans="1:15" ht="77.45" customHeight="1" x14ac:dyDescent="0.2">
      <c r="A41" s="25">
        <f t="shared" si="0"/>
        <v>26</v>
      </c>
      <c r="B41" s="9">
        <v>368074</v>
      </c>
      <c r="C41" s="9" t="s">
        <v>68</v>
      </c>
      <c r="D41" s="8" t="s">
        <v>22</v>
      </c>
      <c r="E41" s="13">
        <v>43166</v>
      </c>
      <c r="F41" s="13">
        <v>43126</v>
      </c>
      <c r="G41" s="14">
        <v>7981160</v>
      </c>
      <c r="H41" s="17">
        <v>0</v>
      </c>
      <c r="I41" s="17">
        <v>1</v>
      </c>
      <c r="J41" s="8" t="s">
        <v>9</v>
      </c>
      <c r="K41" s="8" t="s">
        <v>39</v>
      </c>
      <c r="L41" s="8" t="s">
        <v>35</v>
      </c>
      <c r="M41" s="10" t="s">
        <v>308</v>
      </c>
      <c r="N41" s="10" t="s">
        <v>305</v>
      </c>
      <c r="O41" s="4"/>
    </row>
    <row r="42" spans="1:15" ht="77.45" customHeight="1" x14ac:dyDescent="0.2">
      <c r="A42" s="25">
        <f t="shared" si="0"/>
        <v>27</v>
      </c>
      <c r="B42" s="9">
        <v>368075</v>
      </c>
      <c r="C42" s="9" t="s">
        <v>69</v>
      </c>
      <c r="D42" s="8" t="s">
        <v>22</v>
      </c>
      <c r="E42" s="13">
        <v>43663</v>
      </c>
      <c r="F42" s="13">
        <v>43636</v>
      </c>
      <c r="G42" s="14">
        <v>7981160</v>
      </c>
      <c r="H42" s="17">
        <v>0</v>
      </c>
      <c r="I42" s="17">
        <v>1</v>
      </c>
      <c r="J42" s="8" t="s">
        <v>9</v>
      </c>
      <c r="K42" s="8" t="s">
        <v>34</v>
      </c>
      <c r="L42" s="8" t="s">
        <v>35</v>
      </c>
      <c r="M42" s="10" t="s">
        <v>308</v>
      </c>
      <c r="N42" s="10" t="s">
        <v>304</v>
      </c>
      <c r="O42" s="4"/>
    </row>
    <row r="43" spans="1:15" ht="77.45" customHeight="1" x14ac:dyDescent="0.2">
      <c r="A43" s="25">
        <f t="shared" si="0"/>
        <v>28</v>
      </c>
      <c r="B43" s="9">
        <v>368072</v>
      </c>
      <c r="C43" s="9" t="s">
        <v>70</v>
      </c>
      <c r="D43" s="8" t="s">
        <v>71</v>
      </c>
      <c r="E43" s="13">
        <v>41236</v>
      </c>
      <c r="F43" s="13">
        <v>40865</v>
      </c>
      <c r="G43" s="14">
        <v>1590000</v>
      </c>
      <c r="H43" s="17">
        <v>0</v>
      </c>
      <c r="I43" s="17">
        <v>1</v>
      </c>
      <c r="J43" s="8" t="s">
        <v>9</v>
      </c>
      <c r="K43" s="8" t="s">
        <v>37</v>
      </c>
      <c r="L43" s="8" t="s">
        <v>38</v>
      </c>
      <c r="M43" s="10" t="s">
        <v>308</v>
      </c>
      <c r="N43" s="10" t="s">
        <v>304</v>
      </c>
      <c r="O43" s="4"/>
    </row>
    <row r="44" spans="1:15" ht="77.45" customHeight="1" x14ac:dyDescent="0.2">
      <c r="A44" s="25">
        <f t="shared" si="0"/>
        <v>29</v>
      </c>
      <c r="B44" s="9">
        <v>368069</v>
      </c>
      <c r="C44" s="9" t="s">
        <v>72</v>
      </c>
      <c r="D44" s="8" t="s">
        <v>73</v>
      </c>
      <c r="E44" s="13">
        <v>41236</v>
      </c>
      <c r="F44" s="13">
        <v>40759</v>
      </c>
      <c r="G44" s="14">
        <v>2727273</v>
      </c>
      <c r="H44" s="17">
        <v>0</v>
      </c>
      <c r="I44" s="17">
        <v>1</v>
      </c>
      <c r="J44" s="8" t="s">
        <v>9</v>
      </c>
      <c r="K44" s="8" t="s">
        <v>37</v>
      </c>
      <c r="L44" s="8" t="s">
        <v>38</v>
      </c>
      <c r="M44" s="10" t="s">
        <v>308</v>
      </c>
      <c r="N44" s="10" t="s">
        <v>304</v>
      </c>
      <c r="O44" s="4"/>
    </row>
    <row r="45" spans="1:15" ht="77.45" customHeight="1" x14ac:dyDescent="0.2">
      <c r="A45" s="25">
        <f t="shared" si="0"/>
        <v>30</v>
      </c>
      <c r="B45" s="9">
        <v>368071</v>
      </c>
      <c r="C45" s="9" t="s">
        <v>74</v>
      </c>
      <c r="D45" s="8" t="s">
        <v>75</v>
      </c>
      <c r="E45" s="13">
        <v>43663</v>
      </c>
      <c r="F45" s="13">
        <v>43636</v>
      </c>
      <c r="G45" s="14">
        <v>3734500</v>
      </c>
      <c r="H45" s="17">
        <v>0</v>
      </c>
      <c r="I45" s="17">
        <v>1</v>
      </c>
      <c r="J45" s="8" t="s">
        <v>9</v>
      </c>
      <c r="K45" s="8" t="s">
        <v>37</v>
      </c>
      <c r="L45" s="8" t="s">
        <v>38</v>
      </c>
      <c r="M45" s="10" t="s">
        <v>308</v>
      </c>
      <c r="N45" s="10" t="s">
        <v>304</v>
      </c>
      <c r="O45" s="4"/>
    </row>
    <row r="46" spans="1:15" ht="51" x14ac:dyDescent="0.2">
      <c r="A46" s="25">
        <f t="shared" si="0"/>
        <v>31</v>
      </c>
      <c r="B46" s="9">
        <v>368883</v>
      </c>
      <c r="C46" s="9" t="s">
        <v>108</v>
      </c>
      <c r="D46" s="8" t="s">
        <v>109</v>
      </c>
      <c r="E46" s="13">
        <v>41236</v>
      </c>
      <c r="F46" s="13">
        <v>40952</v>
      </c>
      <c r="G46" s="14">
        <v>6900000</v>
      </c>
      <c r="H46" s="17">
        <v>0</v>
      </c>
      <c r="I46" s="17">
        <v>1</v>
      </c>
      <c r="J46" s="8" t="s">
        <v>9</v>
      </c>
      <c r="K46" s="8" t="s">
        <v>36</v>
      </c>
      <c r="L46" s="8" t="s">
        <v>35</v>
      </c>
      <c r="M46" s="10" t="s">
        <v>308</v>
      </c>
      <c r="N46" s="10" t="s">
        <v>305</v>
      </c>
      <c r="O46" s="5"/>
    </row>
    <row r="47" spans="1:15" ht="25.5" x14ac:dyDescent="0.2">
      <c r="A47" s="25">
        <f t="shared" si="0"/>
        <v>32</v>
      </c>
      <c r="B47" s="9">
        <v>368960</v>
      </c>
      <c r="C47" s="9" t="s">
        <v>110</v>
      </c>
      <c r="D47" s="8" t="s">
        <v>111</v>
      </c>
      <c r="E47" s="13">
        <v>43622</v>
      </c>
      <c r="F47" s="13">
        <v>43486</v>
      </c>
      <c r="G47" s="14">
        <v>1293600</v>
      </c>
      <c r="H47" s="17">
        <v>0</v>
      </c>
      <c r="I47" s="17">
        <v>1</v>
      </c>
      <c r="J47" s="8" t="s">
        <v>7</v>
      </c>
      <c r="K47" s="8" t="s">
        <v>36</v>
      </c>
      <c r="L47" s="8" t="s">
        <v>35</v>
      </c>
      <c r="M47" s="10" t="s">
        <v>308</v>
      </c>
      <c r="N47" s="10" t="s">
        <v>305</v>
      </c>
      <c r="O47" s="5"/>
    </row>
    <row r="48" spans="1:15" ht="25.5" x14ac:dyDescent="0.2">
      <c r="A48" s="25">
        <f t="shared" si="0"/>
        <v>33</v>
      </c>
      <c r="B48" s="9">
        <v>368067</v>
      </c>
      <c r="C48" s="9" t="s">
        <v>112</v>
      </c>
      <c r="D48" s="8" t="s">
        <v>111</v>
      </c>
      <c r="E48" s="13">
        <v>43622</v>
      </c>
      <c r="F48" s="13">
        <v>43486</v>
      </c>
      <c r="G48" s="14">
        <v>1293600</v>
      </c>
      <c r="H48" s="17">
        <v>0</v>
      </c>
      <c r="I48" s="17">
        <v>1</v>
      </c>
      <c r="J48" s="8" t="s">
        <v>7</v>
      </c>
      <c r="K48" s="8" t="s">
        <v>40</v>
      </c>
      <c r="L48" s="8" t="s">
        <v>35</v>
      </c>
      <c r="M48" s="10" t="s">
        <v>308</v>
      </c>
      <c r="N48" s="10" t="s">
        <v>305</v>
      </c>
      <c r="O48" s="5"/>
    </row>
    <row r="49" spans="1:15" ht="25.5" x14ac:dyDescent="0.2">
      <c r="A49" s="25">
        <f t="shared" si="0"/>
        <v>34</v>
      </c>
      <c r="B49" s="9">
        <v>369216</v>
      </c>
      <c r="C49" s="9" t="s">
        <v>113</v>
      </c>
      <c r="D49" s="8" t="s">
        <v>111</v>
      </c>
      <c r="E49" s="13">
        <v>43622</v>
      </c>
      <c r="F49" s="13">
        <v>43486</v>
      </c>
      <c r="G49" s="14">
        <v>1293600</v>
      </c>
      <c r="H49" s="17">
        <v>0</v>
      </c>
      <c r="I49" s="17">
        <v>1</v>
      </c>
      <c r="J49" s="8" t="s">
        <v>7</v>
      </c>
      <c r="K49" s="8" t="s">
        <v>36</v>
      </c>
      <c r="L49" s="8" t="s">
        <v>35</v>
      </c>
      <c r="M49" s="10" t="s">
        <v>308</v>
      </c>
      <c r="N49" s="10" t="s">
        <v>305</v>
      </c>
      <c r="O49" s="5"/>
    </row>
    <row r="50" spans="1:15" ht="25.5" x14ac:dyDescent="0.2">
      <c r="A50" s="25">
        <f t="shared" si="0"/>
        <v>35</v>
      </c>
      <c r="B50" s="9">
        <v>368874</v>
      </c>
      <c r="C50" s="9" t="s">
        <v>114</v>
      </c>
      <c r="D50" s="8" t="s">
        <v>111</v>
      </c>
      <c r="E50" s="13">
        <v>43622</v>
      </c>
      <c r="F50" s="13">
        <v>43486</v>
      </c>
      <c r="G50" s="14">
        <v>1293600</v>
      </c>
      <c r="H50" s="17">
        <v>0</v>
      </c>
      <c r="I50" s="17">
        <v>1</v>
      </c>
      <c r="J50" s="8" t="s">
        <v>7</v>
      </c>
      <c r="K50" s="8" t="s">
        <v>36</v>
      </c>
      <c r="L50" s="8" t="s">
        <v>35</v>
      </c>
      <c r="M50" s="10" t="s">
        <v>308</v>
      </c>
      <c r="N50" s="10" t="s">
        <v>305</v>
      </c>
      <c r="O50" s="5"/>
    </row>
    <row r="51" spans="1:15" ht="25.5" x14ac:dyDescent="0.2">
      <c r="A51" s="25">
        <f t="shared" si="0"/>
        <v>36</v>
      </c>
      <c r="B51" s="9">
        <v>368144</v>
      </c>
      <c r="C51" s="9" t="s">
        <v>115</v>
      </c>
      <c r="D51" s="8" t="s">
        <v>111</v>
      </c>
      <c r="E51" s="13">
        <v>43622</v>
      </c>
      <c r="F51" s="13">
        <v>43486</v>
      </c>
      <c r="G51" s="14">
        <v>1293600</v>
      </c>
      <c r="H51" s="17">
        <v>0</v>
      </c>
      <c r="I51" s="17">
        <v>1</v>
      </c>
      <c r="J51" s="8" t="s">
        <v>7</v>
      </c>
      <c r="K51" s="8" t="s">
        <v>32</v>
      </c>
      <c r="L51" s="8" t="s">
        <v>33</v>
      </c>
      <c r="M51" s="10" t="s">
        <v>308</v>
      </c>
      <c r="N51" s="10" t="s">
        <v>305</v>
      </c>
      <c r="O51" s="5"/>
    </row>
    <row r="52" spans="1:15" ht="53.45" customHeight="1" x14ac:dyDescent="0.2">
      <c r="A52" s="25">
        <f t="shared" si="0"/>
        <v>37</v>
      </c>
      <c r="B52" s="9">
        <v>368639</v>
      </c>
      <c r="C52" s="9" t="s">
        <v>297</v>
      </c>
      <c r="D52" s="8" t="s">
        <v>298</v>
      </c>
      <c r="E52" s="13">
        <v>41449</v>
      </c>
      <c r="F52" s="13">
        <v>41449</v>
      </c>
      <c r="G52" s="14">
        <v>1548500</v>
      </c>
      <c r="H52" s="17">
        <v>0</v>
      </c>
      <c r="I52" s="17">
        <v>1</v>
      </c>
      <c r="J52" s="8" t="s">
        <v>9</v>
      </c>
      <c r="K52" s="8" t="s">
        <v>36</v>
      </c>
      <c r="L52" s="8" t="s">
        <v>35</v>
      </c>
      <c r="M52" s="10" t="s">
        <v>308</v>
      </c>
      <c r="N52" s="10" t="s">
        <v>305</v>
      </c>
      <c r="O52" s="5"/>
    </row>
    <row r="53" spans="1:15" ht="53.45" customHeight="1" x14ac:dyDescent="0.2">
      <c r="A53" s="25">
        <f t="shared" si="0"/>
        <v>38</v>
      </c>
      <c r="B53" s="9">
        <v>368058</v>
      </c>
      <c r="C53" s="9" t="s">
        <v>299</v>
      </c>
      <c r="D53" s="8" t="s">
        <v>300</v>
      </c>
      <c r="E53" s="13">
        <v>41449</v>
      </c>
      <c r="F53" s="13">
        <v>41449</v>
      </c>
      <c r="G53" s="14">
        <v>4560000</v>
      </c>
      <c r="H53" s="17">
        <v>0</v>
      </c>
      <c r="I53" s="17">
        <v>1</v>
      </c>
      <c r="J53" s="8" t="s">
        <v>9</v>
      </c>
      <c r="K53" s="8" t="s">
        <v>36</v>
      </c>
      <c r="L53" s="8" t="s">
        <v>35</v>
      </c>
      <c r="M53" s="10" t="s">
        <v>308</v>
      </c>
      <c r="N53" s="10" t="s">
        <v>305</v>
      </c>
      <c r="O53" s="5"/>
    </row>
    <row r="54" spans="1:15" ht="53.45" customHeight="1" x14ac:dyDescent="0.2">
      <c r="A54" s="25">
        <f t="shared" si="0"/>
        <v>39</v>
      </c>
      <c r="B54" s="9">
        <v>369043</v>
      </c>
      <c r="C54" s="9" t="s">
        <v>301</v>
      </c>
      <c r="D54" s="8" t="s">
        <v>302</v>
      </c>
      <c r="E54" s="13">
        <v>41449</v>
      </c>
      <c r="F54" s="13">
        <v>41449</v>
      </c>
      <c r="G54" s="14">
        <v>1548500</v>
      </c>
      <c r="H54" s="17">
        <v>0</v>
      </c>
      <c r="I54" s="17">
        <v>1</v>
      </c>
      <c r="J54" s="8" t="s">
        <v>9</v>
      </c>
      <c r="K54" s="8" t="s">
        <v>36</v>
      </c>
      <c r="L54" s="8" t="s">
        <v>35</v>
      </c>
      <c r="M54" s="10" t="s">
        <v>308</v>
      </c>
      <c r="N54" s="10" t="s">
        <v>305</v>
      </c>
      <c r="O54" s="5"/>
    </row>
    <row r="55" spans="1:15" ht="49.15" customHeight="1" x14ac:dyDescent="0.2">
      <c r="A55" s="22" t="s">
        <v>332</v>
      </c>
      <c r="B55" s="58" t="s">
        <v>335</v>
      </c>
      <c r="C55" s="59"/>
      <c r="D55" s="60"/>
      <c r="E55" s="13"/>
      <c r="F55" s="13"/>
      <c r="G55" s="33">
        <f>SUM(G56:G69)</f>
        <v>161058032</v>
      </c>
      <c r="H55" s="32">
        <f>SUM(H56:H69)</f>
        <v>0</v>
      </c>
      <c r="I55" s="32">
        <f>SUM(I56:I69)</f>
        <v>14</v>
      </c>
      <c r="J55" s="8"/>
      <c r="K55" s="8"/>
      <c r="L55" s="8"/>
      <c r="M55" s="10"/>
      <c r="N55" s="5"/>
      <c r="O55" s="5"/>
    </row>
    <row r="56" spans="1:15" s="49" customFormat="1" ht="77.45" customHeight="1" x14ac:dyDescent="0.2">
      <c r="A56" s="44">
        <v>1</v>
      </c>
      <c r="B56" s="45">
        <v>368799</v>
      </c>
      <c r="C56" s="45" t="s">
        <v>76</v>
      </c>
      <c r="D56" s="21" t="s">
        <v>77</v>
      </c>
      <c r="E56" s="46">
        <v>41471</v>
      </c>
      <c r="F56" s="46">
        <v>41267</v>
      </c>
      <c r="G56" s="47">
        <v>7156070</v>
      </c>
      <c r="H56" s="45">
        <v>0</v>
      </c>
      <c r="I56" s="45">
        <v>1</v>
      </c>
      <c r="J56" s="21" t="s">
        <v>9</v>
      </c>
      <c r="K56" s="21" t="s">
        <v>36</v>
      </c>
      <c r="L56" s="21" t="s">
        <v>35</v>
      </c>
      <c r="M56" s="44" t="s">
        <v>308</v>
      </c>
      <c r="N56" s="44" t="s">
        <v>304</v>
      </c>
      <c r="O56" s="48"/>
    </row>
    <row r="57" spans="1:15" ht="77.45" customHeight="1" x14ac:dyDescent="0.2">
      <c r="A57" s="10">
        <f>A56+1</f>
        <v>2</v>
      </c>
      <c r="B57" s="9">
        <v>369207</v>
      </c>
      <c r="C57" s="9" t="s">
        <v>78</v>
      </c>
      <c r="D57" s="8" t="s">
        <v>79</v>
      </c>
      <c r="E57" s="13">
        <v>41471</v>
      </c>
      <c r="F57" s="13">
        <v>41267</v>
      </c>
      <c r="G57" s="14">
        <v>22896475</v>
      </c>
      <c r="H57" s="17">
        <v>0</v>
      </c>
      <c r="I57" s="17">
        <v>1</v>
      </c>
      <c r="J57" s="8" t="s">
        <v>9</v>
      </c>
      <c r="K57" s="8" t="s">
        <v>36</v>
      </c>
      <c r="L57" s="8" t="s">
        <v>35</v>
      </c>
      <c r="M57" s="10" t="s">
        <v>308</v>
      </c>
      <c r="N57" s="10" t="s">
        <v>304</v>
      </c>
      <c r="O57" s="5"/>
    </row>
    <row r="58" spans="1:15" ht="77.45" customHeight="1" x14ac:dyDescent="0.2">
      <c r="A58" s="10">
        <f t="shared" ref="A58:A69" si="1">A57+1</f>
        <v>3</v>
      </c>
      <c r="B58" s="9">
        <v>368879</v>
      </c>
      <c r="C58" s="9" t="s">
        <v>80</v>
      </c>
      <c r="D58" s="8" t="s">
        <v>81</v>
      </c>
      <c r="E58" s="13">
        <v>41471</v>
      </c>
      <c r="F58" s="13">
        <v>41267</v>
      </c>
      <c r="G58" s="14">
        <v>15218170</v>
      </c>
      <c r="H58" s="17">
        <v>0</v>
      </c>
      <c r="I58" s="17">
        <v>1</v>
      </c>
      <c r="J58" s="8" t="s">
        <v>9</v>
      </c>
      <c r="K58" s="8" t="s">
        <v>36</v>
      </c>
      <c r="L58" s="8" t="s">
        <v>35</v>
      </c>
      <c r="M58" s="10" t="s">
        <v>308</v>
      </c>
      <c r="N58" s="10" t="s">
        <v>304</v>
      </c>
      <c r="O58" s="5"/>
    </row>
    <row r="59" spans="1:15" ht="77.45" customHeight="1" x14ac:dyDescent="0.2">
      <c r="A59" s="10">
        <f t="shared" si="1"/>
        <v>4</v>
      </c>
      <c r="B59" s="9">
        <v>369213</v>
      </c>
      <c r="C59" s="9" t="s">
        <v>82</v>
      </c>
      <c r="D59" s="8" t="s">
        <v>83</v>
      </c>
      <c r="E59" s="13">
        <v>41471</v>
      </c>
      <c r="F59" s="13">
        <v>41267</v>
      </c>
      <c r="G59" s="14">
        <v>10138716</v>
      </c>
      <c r="H59" s="17">
        <v>0</v>
      </c>
      <c r="I59" s="17">
        <v>1</v>
      </c>
      <c r="J59" s="8" t="s">
        <v>9</v>
      </c>
      <c r="K59" s="8" t="s">
        <v>36</v>
      </c>
      <c r="L59" s="8" t="s">
        <v>35</v>
      </c>
      <c r="M59" s="10" t="s">
        <v>308</v>
      </c>
      <c r="N59" s="10" t="s">
        <v>304</v>
      </c>
      <c r="O59" s="5"/>
    </row>
    <row r="60" spans="1:15" ht="77.45" customHeight="1" x14ac:dyDescent="0.2">
      <c r="A60" s="10">
        <f t="shared" si="1"/>
        <v>5</v>
      </c>
      <c r="B60" s="9">
        <v>368806</v>
      </c>
      <c r="C60" s="9" t="s">
        <v>84</v>
      </c>
      <c r="D60" s="8" t="s">
        <v>85</v>
      </c>
      <c r="E60" s="13">
        <v>41471</v>
      </c>
      <c r="F60" s="13">
        <v>41267</v>
      </c>
      <c r="G60" s="14">
        <v>5915119</v>
      </c>
      <c r="H60" s="17">
        <v>0</v>
      </c>
      <c r="I60" s="17">
        <v>1</v>
      </c>
      <c r="J60" s="8" t="s">
        <v>9</v>
      </c>
      <c r="K60" s="8" t="s">
        <v>36</v>
      </c>
      <c r="L60" s="8" t="s">
        <v>35</v>
      </c>
      <c r="M60" s="10" t="s">
        <v>308</v>
      </c>
      <c r="N60" s="10" t="s">
        <v>304</v>
      </c>
      <c r="O60" s="5"/>
    </row>
    <row r="61" spans="1:15" ht="77.45" customHeight="1" x14ac:dyDescent="0.2">
      <c r="A61" s="10">
        <f t="shared" si="1"/>
        <v>6</v>
      </c>
      <c r="B61" s="9">
        <v>368809</v>
      </c>
      <c r="C61" s="9" t="s">
        <v>86</v>
      </c>
      <c r="D61" s="8" t="s">
        <v>87</v>
      </c>
      <c r="E61" s="13">
        <v>41471</v>
      </c>
      <c r="F61" s="13">
        <v>41267</v>
      </c>
      <c r="G61" s="14">
        <v>5915119</v>
      </c>
      <c r="H61" s="17">
        <v>0</v>
      </c>
      <c r="I61" s="17">
        <v>1</v>
      </c>
      <c r="J61" s="8" t="s">
        <v>9</v>
      </c>
      <c r="K61" s="8" t="s">
        <v>36</v>
      </c>
      <c r="L61" s="8" t="s">
        <v>35</v>
      </c>
      <c r="M61" s="10" t="s">
        <v>308</v>
      </c>
      <c r="N61" s="10" t="s">
        <v>304</v>
      </c>
      <c r="O61" s="5"/>
    </row>
    <row r="62" spans="1:15" ht="77.45" customHeight="1" x14ac:dyDescent="0.2">
      <c r="A62" s="10">
        <f t="shared" si="1"/>
        <v>7</v>
      </c>
      <c r="B62" s="9">
        <v>369140</v>
      </c>
      <c r="C62" s="9" t="s">
        <v>88</v>
      </c>
      <c r="D62" s="8" t="s">
        <v>89</v>
      </c>
      <c r="E62" s="13">
        <v>41471</v>
      </c>
      <c r="F62" s="13">
        <v>41267</v>
      </c>
      <c r="G62" s="14">
        <v>22896475</v>
      </c>
      <c r="H62" s="17">
        <v>0</v>
      </c>
      <c r="I62" s="17">
        <v>1</v>
      </c>
      <c r="J62" s="8" t="s">
        <v>9</v>
      </c>
      <c r="K62" s="8" t="s">
        <v>36</v>
      </c>
      <c r="L62" s="8" t="s">
        <v>35</v>
      </c>
      <c r="M62" s="10" t="s">
        <v>308</v>
      </c>
      <c r="N62" s="10" t="s">
        <v>304</v>
      </c>
      <c r="O62" s="5"/>
    </row>
    <row r="63" spans="1:15" ht="77.45" customHeight="1" x14ac:dyDescent="0.2">
      <c r="A63" s="10">
        <f t="shared" si="1"/>
        <v>8</v>
      </c>
      <c r="B63" s="9">
        <v>368725</v>
      </c>
      <c r="C63" s="9" t="s">
        <v>90</v>
      </c>
      <c r="D63" s="8" t="s">
        <v>91</v>
      </c>
      <c r="E63" s="13">
        <v>41471</v>
      </c>
      <c r="F63" s="13">
        <v>41267</v>
      </c>
      <c r="G63" s="14">
        <v>5915119</v>
      </c>
      <c r="H63" s="17">
        <v>0</v>
      </c>
      <c r="I63" s="17">
        <v>1</v>
      </c>
      <c r="J63" s="8" t="s">
        <v>9</v>
      </c>
      <c r="K63" s="8" t="s">
        <v>36</v>
      </c>
      <c r="L63" s="8" t="s">
        <v>35</v>
      </c>
      <c r="M63" s="10" t="s">
        <v>308</v>
      </c>
      <c r="N63" s="10" t="s">
        <v>304</v>
      </c>
      <c r="O63" s="5"/>
    </row>
    <row r="64" spans="1:15" ht="77.45" customHeight="1" x14ac:dyDescent="0.2">
      <c r="A64" s="10">
        <f t="shared" si="1"/>
        <v>9</v>
      </c>
      <c r="B64" s="9">
        <v>368721</v>
      </c>
      <c r="C64" s="9" t="s">
        <v>92</v>
      </c>
      <c r="D64" s="8" t="s">
        <v>93</v>
      </c>
      <c r="E64" s="13">
        <v>41471</v>
      </c>
      <c r="F64" s="13">
        <v>41267</v>
      </c>
      <c r="G64" s="14">
        <v>15218170</v>
      </c>
      <c r="H64" s="17">
        <v>0</v>
      </c>
      <c r="I64" s="17">
        <v>1</v>
      </c>
      <c r="J64" s="8" t="s">
        <v>9</v>
      </c>
      <c r="K64" s="8" t="s">
        <v>36</v>
      </c>
      <c r="L64" s="8" t="s">
        <v>35</v>
      </c>
      <c r="M64" s="10" t="s">
        <v>308</v>
      </c>
      <c r="N64" s="10" t="s">
        <v>304</v>
      </c>
      <c r="O64" s="5"/>
    </row>
    <row r="65" spans="1:15" ht="77.45" customHeight="1" x14ac:dyDescent="0.2">
      <c r="A65" s="10">
        <f t="shared" si="1"/>
        <v>10</v>
      </c>
      <c r="B65" s="9">
        <v>368719</v>
      </c>
      <c r="C65" s="9" t="s">
        <v>94</v>
      </c>
      <c r="D65" s="8" t="s">
        <v>95</v>
      </c>
      <c r="E65" s="13">
        <v>41471</v>
      </c>
      <c r="F65" s="13">
        <v>41267</v>
      </c>
      <c r="G65" s="14">
        <v>15218169</v>
      </c>
      <c r="H65" s="17">
        <v>0</v>
      </c>
      <c r="I65" s="17">
        <v>1</v>
      </c>
      <c r="J65" s="8" t="s">
        <v>9</v>
      </c>
      <c r="K65" s="8" t="s">
        <v>36</v>
      </c>
      <c r="L65" s="8" t="s">
        <v>35</v>
      </c>
      <c r="M65" s="10" t="s">
        <v>308</v>
      </c>
      <c r="N65" s="10" t="s">
        <v>304</v>
      </c>
      <c r="O65" s="5"/>
    </row>
    <row r="66" spans="1:15" ht="77.45" customHeight="1" x14ac:dyDescent="0.2">
      <c r="A66" s="10">
        <f t="shared" si="1"/>
        <v>11</v>
      </c>
      <c r="B66" s="9">
        <v>369047</v>
      </c>
      <c r="C66" s="9" t="s">
        <v>96</v>
      </c>
      <c r="D66" s="8" t="s">
        <v>97</v>
      </c>
      <c r="E66" s="13">
        <v>41471</v>
      </c>
      <c r="F66" s="13">
        <v>41267</v>
      </c>
      <c r="G66" s="14">
        <v>15218170</v>
      </c>
      <c r="H66" s="17">
        <v>0</v>
      </c>
      <c r="I66" s="17">
        <v>1</v>
      </c>
      <c r="J66" s="8" t="s">
        <v>9</v>
      </c>
      <c r="K66" s="8" t="s">
        <v>36</v>
      </c>
      <c r="L66" s="8" t="s">
        <v>35</v>
      </c>
      <c r="M66" s="10" t="s">
        <v>308</v>
      </c>
      <c r="N66" s="10" t="s">
        <v>304</v>
      </c>
      <c r="O66" s="5"/>
    </row>
    <row r="67" spans="1:15" ht="77.45" customHeight="1" x14ac:dyDescent="0.2">
      <c r="A67" s="10">
        <f t="shared" si="1"/>
        <v>12</v>
      </c>
      <c r="B67" s="9">
        <v>368880</v>
      </c>
      <c r="C67" s="9" t="s">
        <v>98</v>
      </c>
      <c r="D67" s="8" t="s">
        <v>99</v>
      </c>
      <c r="E67" s="13">
        <v>41471</v>
      </c>
      <c r="F67" s="13">
        <v>41267</v>
      </c>
      <c r="G67" s="14">
        <v>15218169</v>
      </c>
      <c r="H67" s="17">
        <v>0</v>
      </c>
      <c r="I67" s="17">
        <v>1</v>
      </c>
      <c r="J67" s="8" t="s">
        <v>9</v>
      </c>
      <c r="K67" s="8" t="s">
        <v>36</v>
      </c>
      <c r="L67" s="8" t="s">
        <v>35</v>
      </c>
      <c r="M67" s="10" t="s">
        <v>308</v>
      </c>
      <c r="N67" s="10" t="s">
        <v>304</v>
      </c>
      <c r="O67" s="5"/>
    </row>
    <row r="68" spans="1:15" ht="55.9" customHeight="1" x14ac:dyDescent="0.2">
      <c r="A68" s="10">
        <f t="shared" si="1"/>
        <v>13</v>
      </c>
      <c r="B68" s="9">
        <v>368891</v>
      </c>
      <c r="C68" s="9" t="s">
        <v>100</v>
      </c>
      <c r="D68" s="8" t="s">
        <v>101</v>
      </c>
      <c r="E68" s="13">
        <v>42711</v>
      </c>
      <c r="F68" s="13">
        <v>42604</v>
      </c>
      <c r="G68" s="14">
        <v>1725000</v>
      </c>
      <c r="H68" s="17">
        <v>0</v>
      </c>
      <c r="I68" s="17">
        <v>1</v>
      </c>
      <c r="J68" s="8" t="s">
        <v>9</v>
      </c>
      <c r="K68" s="8" t="s">
        <v>36</v>
      </c>
      <c r="L68" s="8" t="s">
        <v>35</v>
      </c>
      <c r="M68" s="10" t="s">
        <v>308</v>
      </c>
      <c r="N68" s="10" t="s">
        <v>305</v>
      </c>
      <c r="O68" s="4"/>
    </row>
    <row r="69" spans="1:15" ht="53.45" customHeight="1" x14ac:dyDescent="0.2">
      <c r="A69" s="10">
        <f t="shared" si="1"/>
        <v>14</v>
      </c>
      <c r="B69" s="9">
        <v>368720</v>
      </c>
      <c r="C69" s="9" t="s">
        <v>293</v>
      </c>
      <c r="D69" s="8" t="s">
        <v>294</v>
      </c>
      <c r="E69" s="13">
        <v>41236</v>
      </c>
      <c r="F69" s="13">
        <v>40739</v>
      </c>
      <c r="G69" s="14">
        <v>2409091</v>
      </c>
      <c r="H69" s="17">
        <v>0</v>
      </c>
      <c r="I69" s="17">
        <v>1</v>
      </c>
      <c r="J69" s="8" t="s">
        <v>9</v>
      </c>
      <c r="K69" s="8" t="s">
        <v>36</v>
      </c>
      <c r="L69" s="8" t="s">
        <v>35</v>
      </c>
      <c r="M69" s="10" t="s">
        <v>308</v>
      </c>
      <c r="N69" s="10" t="s">
        <v>304</v>
      </c>
      <c r="O69" s="4"/>
    </row>
    <row r="70" spans="1:15" ht="49.15" customHeight="1" x14ac:dyDescent="0.2">
      <c r="A70" s="23" t="s">
        <v>334</v>
      </c>
      <c r="B70" s="58" t="s">
        <v>333</v>
      </c>
      <c r="C70" s="59"/>
      <c r="D70" s="60"/>
      <c r="E70" s="13"/>
      <c r="F70" s="13"/>
      <c r="G70" s="33">
        <f>SUM(G71:G192)</f>
        <v>476607932</v>
      </c>
      <c r="H70" s="32">
        <f>SUM(H71:H192)</f>
        <v>0</v>
      </c>
      <c r="I70" s="32">
        <f>SUM(I71:I192)</f>
        <v>122</v>
      </c>
      <c r="J70" s="8"/>
      <c r="K70" s="8"/>
      <c r="L70" s="8"/>
      <c r="M70" s="10"/>
      <c r="N70" s="10"/>
      <c r="O70" s="4"/>
    </row>
    <row r="71" spans="1:15" ht="49.15" customHeight="1" x14ac:dyDescent="0.2">
      <c r="A71" s="10">
        <v>1</v>
      </c>
      <c r="B71" s="9">
        <v>381163</v>
      </c>
      <c r="C71" s="9" t="s">
        <v>28</v>
      </c>
      <c r="D71" s="24" t="s">
        <v>29</v>
      </c>
      <c r="E71" s="13">
        <v>41449</v>
      </c>
      <c r="F71" s="13">
        <v>41148</v>
      </c>
      <c r="G71" s="14">
        <v>20875918</v>
      </c>
      <c r="H71" s="17">
        <v>0</v>
      </c>
      <c r="I71" s="17">
        <v>1</v>
      </c>
      <c r="J71" s="8" t="s">
        <v>9</v>
      </c>
      <c r="K71" s="8" t="s">
        <v>36</v>
      </c>
      <c r="L71" s="8" t="s">
        <v>35</v>
      </c>
      <c r="M71" s="10" t="s">
        <v>308</v>
      </c>
      <c r="N71" s="50" t="s">
        <v>312</v>
      </c>
      <c r="O71" s="5"/>
    </row>
    <row r="72" spans="1:15" ht="49.15" customHeight="1" x14ac:dyDescent="0.2">
      <c r="A72" s="10">
        <f>A71+1</f>
        <v>2</v>
      </c>
      <c r="B72" s="9">
        <v>381164</v>
      </c>
      <c r="C72" s="9" t="s">
        <v>30</v>
      </c>
      <c r="D72" s="24" t="s">
        <v>31</v>
      </c>
      <c r="E72" s="13">
        <v>41449</v>
      </c>
      <c r="F72" s="13">
        <v>41069</v>
      </c>
      <c r="G72" s="14">
        <v>12342000</v>
      </c>
      <c r="H72" s="17">
        <v>0</v>
      </c>
      <c r="I72" s="17">
        <v>1</v>
      </c>
      <c r="J72" s="8" t="s">
        <v>9</v>
      </c>
      <c r="K72" s="8" t="s">
        <v>36</v>
      </c>
      <c r="L72" s="8" t="s">
        <v>35</v>
      </c>
      <c r="M72" s="10" t="s">
        <v>308</v>
      </c>
      <c r="N72" s="50" t="s">
        <v>312</v>
      </c>
      <c r="O72" s="5"/>
    </row>
    <row r="73" spans="1:15" ht="49.15" customHeight="1" x14ac:dyDescent="0.2">
      <c r="A73" s="10">
        <f t="shared" ref="A73:A136" si="2">A72+1</f>
        <v>3</v>
      </c>
      <c r="B73" s="9">
        <v>327050</v>
      </c>
      <c r="C73" s="9" t="s">
        <v>44</v>
      </c>
      <c r="D73" s="24" t="s">
        <v>45</v>
      </c>
      <c r="E73" s="13">
        <v>41436</v>
      </c>
      <c r="F73" s="13">
        <v>41195</v>
      </c>
      <c r="G73" s="14">
        <v>60575020</v>
      </c>
      <c r="H73" s="17">
        <v>0</v>
      </c>
      <c r="I73" s="17">
        <v>1</v>
      </c>
      <c r="J73" s="8" t="s">
        <v>9</v>
      </c>
      <c r="K73" s="8" t="s">
        <v>36</v>
      </c>
      <c r="L73" s="8" t="s">
        <v>35</v>
      </c>
      <c r="M73" s="10" t="s">
        <v>308</v>
      </c>
      <c r="N73" s="50" t="s">
        <v>312</v>
      </c>
      <c r="O73" s="5"/>
    </row>
    <row r="74" spans="1:15" ht="49.15" customHeight="1" x14ac:dyDescent="0.2">
      <c r="A74" s="10">
        <f t="shared" si="2"/>
        <v>4</v>
      </c>
      <c r="B74" s="9">
        <v>327049</v>
      </c>
      <c r="C74" s="9" t="s">
        <v>46</v>
      </c>
      <c r="D74" s="24" t="s">
        <v>47</v>
      </c>
      <c r="E74" s="13">
        <v>41436</v>
      </c>
      <c r="F74" s="13">
        <v>41195</v>
      </c>
      <c r="G74" s="14">
        <v>67321370</v>
      </c>
      <c r="H74" s="17">
        <v>0</v>
      </c>
      <c r="I74" s="17">
        <v>1</v>
      </c>
      <c r="J74" s="8" t="s">
        <v>9</v>
      </c>
      <c r="K74" s="8" t="s">
        <v>36</v>
      </c>
      <c r="L74" s="8" t="s">
        <v>35</v>
      </c>
      <c r="M74" s="10" t="s">
        <v>308</v>
      </c>
      <c r="N74" s="50" t="s">
        <v>312</v>
      </c>
      <c r="O74" s="5"/>
    </row>
    <row r="75" spans="1:15" ht="51" x14ac:dyDescent="0.2">
      <c r="A75" s="10">
        <f t="shared" si="2"/>
        <v>5</v>
      </c>
      <c r="B75" s="9">
        <v>369136</v>
      </c>
      <c r="C75" s="9" t="s">
        <v>116</v>
      </c>
      <c r="D75" s="8" t="s">
        <v>117</v>
      </c>
      <c r="E75" s="13">
        <v>41436</v>
      </c>
      <c r="F75" s="13">
        <v>41195</v>
      </c>
      <c r="G75" s="14">
        <v>1035000</v>
      </c>
      <c r="H75" s="17">
        <v>0</v>
      </c>
      <c r="I75" s="17">
        <v>1</v>
      </c>
      <c r="J75" s="8" t="s">
        <v>9</v>
      </c>
      <c r="K75" s="8" t="s">
        <v>36</v>
      </c>
      <c r="L75" s="8" t="s">
        <v>35</v>
      </c>
      <c r="M75" s="10" t="s">
        <v>308</v>
      </c>
      <c r="N75" s="11" t="s">
        <v>312</v>
      </c>
      <c r="O75" s="5"/>
    </row>
    <row r="76" spans="1:15" ht="51" x14ac:dyDescent="0.2">
      <c r="A76" s="10">
        <f t="shared" si="2"/>
        <v>6</v>
      </c>
      <c r="B76" s="9">
        <v>368792</v>
      </c>
      <c r="C76" s="9" t="s">
        <v>118</v>
      </c>
      <c r="D76" s="8" t="s">
        <v>117</v>
      </c>
      <c r="E76" s="13">
        <v>41436</v>
      </c>
      <c r="F76" s="13">
        <v>41195</v>
      </c>
      <c r="G76" s="14">
        <v>1035000</v>
      </c>
      <c r="H76" s="17">
        <v>0</v>
      </c>
      <c r="I76" s="17">
        <v>1</v>
      </c>
      <c r="J76" s="8" t="s">
        <v>9</v>
      </c>
      <c r="K76" s="8" t="s">
        <v>36</v>
      </c>
      <c r="L76" s="8" t="s">
        <v>35</v>
      </c>
      <c r="M76" s="10" t="s">
        <v>308</v>
      </c>
      <c r="N76" s="11" t="s">
        <v>312</v>
      </c>
      <c r="O76" s="5"/>
    </row>
    <row r="77" spans="1:15" ht="51" x14ac:dyDescent="0.2">
      <c r="A77" s="10">
        <f t="shared" si="2"/>
        <v>7</v>
      </c>
      <c r="B77" s="9">
        <v>368876</v>
      </c>
      <c r="C77" s="9" t="s">
        <v>119</v>
      </c>
      <c r="D77" s="8" t="s">
        <v>120</v>
      </c>
      <c r="E77" s="13">
        <v>41269</v>
      </c>
      <c r="F77" s="13">
        <v>41269</v>
      </c>
      <c r="G77" s="14">
        <v>5500000</v>
      </c>
      <c r="H77" s="17">
        <v>0</v>
      </c>
      <c r="I77" s="17">
        <v>1</v>
      </c>
      <c r="J77" s="8" t="s">
        <v>9</v>
      </c>
      <c r="K77" s="8" t="s">
        <v>36</v>
      </c>
      <c r="L77" s="8" t="s">
        <v>35</v>
      </c>
      <c r="M77" s="10" t="s">
        <v>308</v>
      </c>
      <c r="N77" s="11" t="s">
        <v>312</v>
      </c>
      <c r="O77" s="5"/>
    </row>
    <row r="78" spans="1:15" ht="51" x14ac:dyDescent="0.2">
      <c r="A78" s="10">
        <f t="shared" si="2"/>
        <v>8</v>
      </c>
      <c r="B78" s="9">
        <v>368057</v>
      </c>
      <c r="C78" s="9" t="s">
        <v>121</v>
      </c>
      <c r="D78" s="8" t="s">
        <v>117</v>
      </c>
      <c r="E78" s="13">
        <v>41436</v>
      </c>
      <c r="F78" s="13">
        <v>41195</v>
      </c>
      <c r="G78" s="14">
        <v>1035000</v>
      </c>
      <c r="H78" s="17">
        <v>0</v>
      </c>
      <c r="I78" s="17">
        <v>1</v>
      </c>
      <c r="J78" s="8" t="s">
        <v>9</v>
      </c>
      <c r="K78" s="8" t="s">
        <v>36</v>
      </c>
      <c r="L78" s="8" t="s">
        <v>35</v>
      </c>
      <c r="M78" s="10" t="s">
        <v>308</v>
      </c>
      <c r="N78" s="11" t="s">
        <v>312</v>
      </c>
      <c r="O78" s="5"/>
    </row>
    <row r="79" spans="1:15" ht="51" x14ac:dyDescent="0.2">
      <c r="A79" s="10">
        <f t="shared" si="2"/>
        <v>9</v>
      </c>
      <c r="B79" s="9">
        <v>369211</v>
      </c>
      <c r="C79" s="9" t="s">
        <v>122</v>
      </c>
      <c r="D79" s="8" t="s">
        <v>117</v>
      </c>
      <c r="E79" s="13">
        <v>41436</v>
      </c>
      <c r="F79" s="13">
        <v>41195</v>
      </c>
      <c r="G79" s="14">
        <v>1035000</v>
      </c>
      <c r="H79" s="17">
        <v>0</v>
      </c>
      <c r="I79" s="17">
        <v>1</v>
      </c>
      <c r="J79" s="8" t="s">
        <v>9</v>
      </c>
      <c r="K79" s="8" t="s">
        <v>36</v>
      </c>
      <c r="L79" s="8" t="s">
        <v>35</v>
      </c>
      <c r="M79" s="10" t="s">
        <v>308</v>
      </c>
      <c r="N79" s="11" t="s">
        <v>312</v>
      </c>
      <c r="O79" s="5"/>
    </row>
    <row r="80" spans="1:15" ht="51" x14ac:dyDescent="0.2">
      <c r="A80" s="10">
        <f t="shared" si="2"/>
        <v>10</v>
      </c>
      <c r="B80" s="9">
        <v>369132</v>
      </c>
      <c r="C80" s="9" t="s">
        <v>123</v>
      </c>
      <c r="D80" s="8" t="s">
        <v>124</v>
      </c>
      <c r="E80" s="13">
        <v>41236</v>
      </c>
      <c r="F80" s="13">
        <v>40836</v>
      </c>
      <c r="G80" s="14">
        <v>1325885</v>
      </c>
      <c r="H80" s="17">
        <v>0</v>
      </c>
      <c r="I80" s="17">
        <v>1</v>
      </c>
      <c r="J80" s="8" t="s">
        <v>9</v>
      </c>
      <c r="K80" s="8" t="s">
        <v>36</v>
      </c>
      <c r="L80" s="8" t="s">
        <v>35</v>
      </c>
      <c r="M80" s="10" t="s">
        <v>308</v>
      </c>
      <c r="N80" s="11" t="s">
        <v>312</v>
      </c>
      <c r="O80" s="5"/>
    </row>
    <row r="81" spans="1:15" ht="45.6" customHeight="1" x14ac:dyDescent="0.2">
      <c r="A81" s="10">
        <f t="shared" si="2"/>
        <v>11</v>
      </c>
      <c r="B81" s="9">
        <v>369129</v>
      </c>
      <c r="C81" s="9" t="s">
        <v>125</v>
      </c>
      <c r="D81" s="8" t="s">
        <v>126</v>
      </c>
      <c r="E81" s="13">
        <v>41236</v>
      </c>
      <c r="F81" s="13">
        <v>40836</v>
      </c>
      <c r="G81" s="14">
        <v>1325885</v>
      </c>
      <c r="H81" s="17">
        <v>0</v>
      </c>
      <c r="I81" s="17">
        <v>1</v>
      </c>
      <c r="J81" s="8" t="s">
        <v>9</v>
      </c>
      <c r="K81" s="8" t="s">
        <v>36</v>
      </c>
      <c r="L81" s="8" t="s">
        <v>35</v>
      </c>
      <c r="M81" s="10" t="s">
        <v>308</v>
      </c>
      <c r="N81" s="11" t="s">
        <v>312</v>
      </c>
      <c r="O81" s="5"/>
    </row>
    <row r="82" spans="1:15" ht="51" x14ac:dyDescent="0.2">
      <c r="A82" s="10">
        <f t="shared" si="2"/>
        <v>12</v>
      </c>
      <c r="B82" s="9">
        <v>368796</v>
      </c>
      <c r="C82" s="9" t="s">
        <v>127</v>
      </c>
      <c r="D82" s="8" t="s">
        <v>117</v>
      </c>
      <c r="E82" s="13">
        <v>41436</v>
      </c>
      <c r="F82" s="13">
        <v>41195</v>
      </c>
      <c r="G82" s="14">
        <v>1035000</v>
      </c>
      <c r="H82" s="17">
        <v>0</v>
      </c>
      <c r="I82" s="17">
        <v>1</v>
      </c>
      <c r="J82" s="8" t="s">
        <v>9</v>
      </c>
      <c r="K82" s="8" t="s">
        <v>36</v>
      </c>
      <c r="L82" s="8" t="s">
        <v>35</v>
      </c>
      <c r="M82" s="10" t="s">
        <v>308</v>
      </c>
      <c r="N82" s="11" t="s">
        <v>312</v>
      </c>
      <c r="O82" s="5"/>
    </row>
    <row r="83" spans="1:15" ht="45.6" customHeight="1" x14ac:dyDescent="0.2">
      <c r="A83" s="10">
        <f t="shared" si="2"/>
        <v>13</v>
      </c>
      <c r="B83" s="9">
        <v>369214</v>
      </c>
      <c r="C83" s="9" t="s">
        <v>128</v>
      </c>
      <c r="D83" s="8" t="s">
        <v>117</v>
      </c>
      <c r="E83" s="13">
        <v>41436</v>
      </c>
      <c r="F83" s="13">
        <v>41195</v>
      </c>
      <c r="G83" s="14">
        <v>1035000</v>
      </c>
      <c r="H83" s="17">
        <v>0</v>
      </c>
      <c r="I83" s="17">
        <v>1</v>
      </c>
      <c r="J83" s="8" t="s">
        <v>9</v>
      </c>
      <c r="K83" s="8" t="s">
        <v>36</v>
      </c>
      <c r="L83" s="8" t="s">
        <v>35</v>
      </c>
      <c r="M83" s="10" t="s">
        <v>308</v>
      </c>
      <c r="N83" s="11" t="s">
        <v>312</v>
      </c>
      <c r="O83" s="5"/>
    </row>
    <row r="84" spans="1:15" ht="48" customHeight="1" x14ac:dyDescent="0.2">
      <c r="A84" s="10">
        <f t="shared" si="2"/>
        <v>14</v>
      </c>
      <c r="B84" s="9">
        <v>368065</v>
      </c>
      <c r="C84" s="9" t="s">
        <v>129</v>
      </c>
      <c r="D84" s="8" t="s">
        <v>130</v>
      </c>
      <c r="E84" s="13">
        <v>41436</v>
      </c>
      <c r="F84" s="13">
        <v>41195</v>
      </c>
      <c r="G84" s="14">
        <v>8700000</v>
      </c>
      <c r="H84" s="17">
        <v>0</v>
      </c>
      <c r="I84" s="17">
        <v>1</v>
      </c>
      <c r="J84" s="8" t="s">
        <v>9</v>
      </c>
      <c r="K84" s="8" t="s">
        <v>40</v>
      </c>
      <c r="L84" s="8" t="s">
        <v>35</v>
      </c>
      <c r="M84" s="10" t="s">
        <v>308</v>
      </c>
      <c r="N84" s="11" t="s">
        <v>312</v>
      </c>
      <c r="O84" s="5"/>
    </row>
    <row r="85" spans="1:15" ht="45.6" customHeight="1" x14ac:dyDescent="0.2">
      <c r="A85" s="10">
        <f t="shared" si="2"/>
        <v>15</v>
      </c>
      <c r="B85" s="9">
        <v>369044</v>
      </c>
      <c r="C85" s="9" t="s">
        <v>338</v>
      </c>
      <c r="D85" s="8" t="s">
        <v>131</v>
      </c>
      <c r="E85" s="13">
        <v>41436</v>
      </c>
      <c r="F85" s="13">
        <v>41195</v>
      </c>
      <c r="G85" s="14">
        <v>1035000</v>
      </c>
      <c r="H85" s="17">
        <v>0</v>
      </c>
      <c r="I85" s="17">
        <v>1</v>
      </c>
      <c r="J85" s="8" t="s">
        <v>9</v>
      </c>
      <c r="K85" s="8" t="s">
        <v>36</v>
      </c>
      <c r="L85" s="8" t="s">
        <v>35</v>
      </c>
      <c r="M85" s="10" t="s">
        <v>308</v>
      </c>
      <c r="N85" s="11" t="s">
        <v>312</v>
      </c>
      <c r="O85" s="5"/>
    </row>
    <row r="86" spans="1:15" ht="51" x14ac:dyDescent="0.2">
      <c r="A86" s="10">
        <f t="shared" si="2"/>
        <v>16</v>
      </c>
      <c r="B86" s="9">
        <v>368804</v>
      </c>
      <c r="C86" s="9" t="s">
        <v>132</v>
      </c>
      <c r="D86" s="8" t="s">
        <v>133</v>
      </c>
      <c r="E86" s="13">
        <v>41236</v>
      </c>
      <c r="F86" s="13">
        <v>40836</v>
      </c>
      <c r="G86" s="14">
        <v>1325885</v>
      </c>
      <c r="H86" s="17">
        <v>0</v>
      </c>
      <c r="I86" s="17">
        <v>1</v>
      </c>
      <c r="J86" s="8" t="s">
        <v>9</v>
      </c>
      <c r="K86" s="8" t="s">
        <v>36</v>
      </c>
      <c r="L86" s="8" t="s">
        <v>35</v>
      </c>
      <c r="M86" s="10" t="s">
        <v>308</v>
      </c>
      <c r="N86" s="11" t="s">
        <v>312</v>
      </c>
      <c r="O86" s="5"/>
    </row>
    <row r="87" spans="1:15" ht="51" x14ac:dyDescent="0.2">
      <c r="A87" s="10">
        <f t="shared" si="2"/>
        <v>17</v>
      </c>
      <c r="B87" s="9">
        <v>369127</v>
      </c>
      <c r="C87" s="9" t="s">
        <v>134</v>
      </c>
      <c r="D87" s="8" t="s">
        <v>135</v>
      </c>
      <c r="E87" s="13">
        <v>41236</v>
      </c>
      <c r="F87" s="13">
        <v>40836</v>
      </c>
      <c r="G87" s="14">
        <v>1325885</v>
      </c>
      <c r="H87" s="17">
        <v>0</v>
      </c>
      <c r="I87" s="17">
        <v>1</v>
      </c>
      <c r="J87" s="8" t="s">
        <v>9</v>
      </c>
      <c r="K87" s="8" t="s">
        <v>36</v>
      </c>
      <c r="L87" s="8" t="s">
        <v>35</v>
      </c>
      <c r="M87" s="10" t="s">
        <v>308</v>
      </c>
      <c r="N87" s="11" t="s">
        <v>312</v>
      </c>
      <c r="O87" s="5"/>
    </row>
    <row r="88" spans="1:15" ht="51" x14ac:dyDescent="0.2">
      <c r="A88" s="10">
        <f t="shared" si="2"/>
        <v>18</v>
      </c>
      <c r="B88" s="9">
        <v>369137</v>
      </c>
      <c r="C88" s="9" t="s">
        <v>136</v>
      </c>
      <c r="D88" s="8" t="s">
        <v>117</v>
      </c>
      <c r="E88" s="13">
        <v>41436</v>
      </c>
      <c r="F88" s="13">
        <v>41195</v>
      </c>
      <c r="G88" s="14">
        <v>1035000</v>
      </c>
      <c r="H88" s="17">
        <v>0</v>
      </c>
      <c r="I88" s="17">
        <v>1</v>
      </c>
      <c r="J88" s="8" t="s">
        <v>9</v>
      </c>
      <c r="K88" s="8" t="s">
        <v>36</v>
      </c>
      <c r="L88" s="8" t="s">
        <v>35</v>
      </c>
      <c r="M88" s="10" t="s">
        <v>308</v>
      </c>
      <c r="N88" s="11" t="s">
        <v>312</v>
      </c>
      <c r="O88" s="5"/>
    </row>
    <row r="89" spans="1:15" ht="51" x14ac:dyDescent="0.2">
      <c r="A89" s="10">
        <f t="shared" si="2"/>
        <v>19</v>
      </c>
      <c r="B89" s="9">
        <v>369034</v>
      </c>
      <c r="C89" s="9" t="s">
        <v>137</v>
      </c>
      <c r="D89" s="8" t="s">
        <v>138</v>
      </c>
      <c r="E89" s="13">
        <v>41436</v>
      </c>
      <c r="F89" s="13">
        <v>41195</v>
      </c>
      <c r="G89" s="14">
        <v>1035000</v>
      </c>
      <c r="H89" s="17">
        <v>0</v>
      </c>
      <c r="I89" s="17">
        <v>1</v>
      </c>
      <c r="J89" s="8" t="s">
        <v>9</v>
      </c>
      <c r="K89" s="8" t="s">
        <v>36</v>
      </c>
      <c r="L89" s="8" t="s">
        <v>35</v>
      </c>
      <c r="M89" s="10" t="s">
        <v>308</v>
      </c>
      <c r="N89" s="11" t="s">
        <v>312</v>
      </c>
      <c r="O89" s="5"/>
    </row>
    <row r="90" spans="1:15" ht="51" x14ac:dyDescent="0.2">
      <c r="A90" s="10">
        <f t="shared" si="2"/>
        <v>20</v>
      </c>
      <c r="B90" s="9">
        <v>369131</v>
      </c>
      <c r="C90" s="9" t="s">
        <v>139</v>
      </c>
      <c r="D90" s="8" t="s">
        <v>117</v>
      </c>
      <c r="E90" s="13">
        <v>41436</v>
      </c>
      <c r="F90" s="13">
        <v>41195</v>
      </c>
      <c r="G90" s="14">
        <v>1035000</v>
      </c>
      <c r="H90" s="17">
        <v>0</v>
      </c>
      <c r="I90" s="17">
        <v>1</v>
      </c>
      <c r="J90" s="8" t="s">
        <v>9</v>
      </c>
      <c r="K90" s="8" t="s">
        <v>36</v>
      </c>
      <c r="L90" s="8" t="s">
        <v>35</v>
      </c>
      <c r="M90" s="10" t="s">
        <v>308</v>
      </c>
      <c r="N90" s="11" t="s">
        <v>312</v>
      </c>
      <c r="O90" s="5"/>
    </row>
    <row r="91" spans="1:15" ht="51" x14ac:dyDescent="0.2">
      <c r="A91" s="10">
        <f t="shared" si="2"/>
        <v>21</v>
      </c>
      <c r="B91" s="9">
        <v>368636</v>
      </c>
      <c r="C91" s="9" t="s">
        <v>140</v>
      </c>
      <c r="D91" s="8" t="s">
        <v>120</v>
      </c>
      <c r="E91" s="13">
        <v>41269</v>
      </c>
      <c r="F91" s="13">
        <v>41269</v>
      </c>
      <c r="G91" s="14">
        <v>5500000</v>
      </c>
      <c r="H91" s="17">
        <v>0</v>
      </c>
      <c r="I91" s="17">
        <v>1</v>
      </c>
      <c r="J91" s="8" t="s">
        <v>9</v>
      </c>
      <c r="K91" s="8" t="s">
        <v>36</v>
      </c>
      <c r="L91" s="8" t="s">
        <v>35</v>
      </c>
      <c r="M91" s="10" t="s">
        <v>308</v>
      </c>
      <c r="N91" s="11" t="s">
        <v>312</v>
      </c>
      <c r="O91" s="5"/>
    </row>
    <row r="92" spans="1:15" ht="51" x14ac:dyDescent="0.2">
      <c r="A92" s="10">
        <f t="shared" si="2"/>
        <v>22</v>
      </c>
      <c r="B92" s="9">
        <v>368717</v>
      </c>
      <c r="C92" s="9" t="s">
        <v>141</v>
      </c>
      <c r="D92" s="8" t="s">
        <v>142</v>
      </c>
      <c r="E92" s="13">
        <v>41236</v>
      </c>
      <c r="F92" s="13">
        <v>40887</v>
      </c>
      <c r="G92" s="14">
        <v>6350000</v>
      </c>
      <c r="H92" s="17">
        <v>0</v>
      </c>
      <c r="I92" s="17">
        <v>1</v>
      </c>
      <c r="J92" s="8" t="s">
        <v>9</v>
      </c>
      <c r="K92" s="8" t="s">
        <v>36</v>
      </c>
      <c r="L92" s="8" t="s">
        <v>35</v>
      </c>
      <c r="M92" s="10" t="s">
        <v>308</v>
      </c>
      <c r="N92" s="11" t="s">
        <v>312</v>
      </c>
      <c r="O92" s="5"/>
    </row>
    <row r="93" spans="1:15" ht="51" x14ac:dyDescent="0.2">
      <c r="A93" s="10">
        <f t="shared" si="2"/>
        <v>23</v>
      </c>
      <c r="B93" s="9">
        <v>368626</v>
      </c>
      <c r="C93" s="9" t="s">
        <v>143</v>
      </c>
      <c r="D93" s="8" t="s">
        <v>144</v>
      </c>
      <c r="E93" s="13">
        <v>41236</v>
      </c>
      <c r="F93" s="13">
        <v>40836</v>
      </c>
      <c r="G93" s="14">
        <v>1325885</v>
      </c>
      <c r="H93" s="17">
        <v>0</v>
      </c>
      <c r="I93" s="17">
        <v>1</v>
      </c>
      <c r="J93" s="8" t="s">
        <v>9</v>
      </c>
      <c r="K93" s="8" t="s">
        <v>36</v>
      </c>
      <c r="L93" s="8" t="s">
        <v>35</v>
      </c>
      <c r="M93" s="10" t="s">
        <v>308</v>
      </c>
      <c r="N93" s="11" t="s">
        <v>312</v>
      </c>
      <c r="O93" s="5"/>
    </row>
    <row r="94" spans="1:15" ht="51" x14ac:dyDescent="0.2">
      <c r="A94" s="10">
        <f t="shared" si="2"/>
        <v>24</v>
      </c>
      <c r="B94" s="9">
        <v>369041</v>
      </c>
      <c r="C94" s="9" t="s">
        <v>145</v>
      </c>
      <c r="D94" s="8" t="s">
        <v>146</v>
      </c>
      <c r="E94" s="13">
        <v>41236</v>
      </c>
      <c r="F94" s="13">
        <v>40836</v>
      </c>
      <c r="G94" s="14">
        <v>1325885</v>
      </c>
      <c r="H94" s="17">
        <v>0</v>
      </c>
      <c r="I94" s="17">
        <v>1</v>
      </c>
      <c r="J94" s="8" t="s">
        <v>9</v>
      </c>
      <c r="K94" s="8" t="s">
        <v>36</v>
      </c>
      <c r="L94" s="8" t="s">
        <v>35</v>
      </c>
      <c r="M94" s="10" t="s">
        <v>308</v>
      </c>
      <c r="N94" s="11" t="s">
        <v>312</v>
      </c>
      <c r="O94" s="5"/>
    </row>
    <row r="95" spans="1:15" ht="51" x14ac:dyDescent="0.2">
      <c r="A95" s="10">
        <f t="shared" si="2"/>
        <v>25</v>
      </c>
      <c r="B95" s="9">
        <v>368972</v>
      </c>
      <c r="C95" s="9" t="s">
        <v>147</v>
      </c>
      <c r="D95" s="8" t="s">
        <v>117</v>
      </c>
      <c r="E95" s="13">
        <v>41436</v>
      </c>
      <c r="F95" s="13">
        <v>41195</v>
      </c>
      <c r="G95" s="14">
        <v>1035000</v>
      </c>
      <c r="H95" s="17">
        <v>0</v>
      </c>
      <c r="I95" s="17">
        <v>1</v>
      </c>
      <c r="J95" s="8" t="s">
        <v>9</v>
      </c>
      <c r="K95" s="8" t="s">
        <v>36</v>
      </c>
      <c r="L95" s="8" t="s">
        <v>35</v>
      </c>
      <c r="M95" s="10" t="s">
        <v>308</v>
      </c>
      <c r="N95" s="11" t="s">
        <v>312</v>
      </c>
      <c r="O95" s="5"/>
    </row>
    <row r="96" spans="1:15" ht="51" x14ac:dyDescent="0.2">
      <c r="A96" s="10">
        <f t="shared" si="2"/>
        <v>26</v>
      </c>
      <c r="B96" s="9">
        <v>367980</v>
      </c>
      <c r="C96" s="9" t="s">
        <v>148</v>
      </c>
      <c r="D96" s="8" t="s">
        <v>117</v>
      </c>
      <c r="E96" s="13">
        <v>41436</v>
      </c>
      <c r="F96" s="13">
        <v>41195</v>
      </c>
      <c r="G96" s="14">
        <v>1035000</v>
      </c>
      <c r="H96" s="17">
        <v>0</v>
      </c>
      <c r="I96" s="17">
        <v>1</v>
      </c>
      <c r="J96" s="8" t="s">
        <v>9</v>
      </c>
      <c r="K96" s="8" t="s">
        <v>36</v>
      </c>
      <c r="L96" s="8" t="s">
        <v>35</v>
      </c>
      <c r="M96" s="10" t="s">
        <v>308</v>
      </c>
      <c r="N96" s="11" t="s">
        <v>312</v>
      </c>
      <c r="O96" s="5"/>
    </row>
    <row r="97" spans="1:15" ht="51" x14ac:dyDescent="0.2">
      <c r="A97" s="10">
        <f t="shared" si="2"/>
        <v>27</v>
      </c>
      <c r="B97" s="9">
        <v>369223</v>
      </c>
      <c r="C97" s="9" t="s">
        <v>149</v>
      </c>
      <c r="D97" s="8" t="s">
        <v>117</v>
      </c>
      <c r="E97" s="13">
        <v>41436</v>
      </c>
      <c r="F97" s="13">
        <v>41195</v>
      </c>
      <c r="G97" s="14">
        <v>1035000</v>
      </c>
      <c r="H97" s="17">
        <v>0</v>
      </c>
      <c r="I97" s="17">
        <v>1</v>
      </c>
      <c r="J97" s="8" t="s">
        <v>9</v>
      </c>
      <c r="K97" s="8" t="s">
        <v>36</v>
      </c>
      <c r="L97" s="8" t="s">
        <v>35</v>
      </c>
      <c r="M97" s="10" t="s">
        <v>308</v>
      </c>
      <c r="N97" s="11" t="s">
        <v>312</v>
      </c>
      <c r="O97" s="5"/>
    </row>
    <row r="98" spans="1:15" ht="51" x14ac:dyDescent="0.2">
      <c r="A98" s="10">
        <f t="shared" si="2"/>
        <v>28</v>
      </c>
      <c r="B98" s="9">
        <v>368060</v>
      </c>
      <c r="C98" s="9" t="s">
        <v>150</v>
      </c>
      <c r="D98" s="8" t="s">
        <v>117</v>
      </c>
      <c r="E98" s="13">
        <v>41436</v>
      </c>
      <c r="F98" s="13">
        <v>41195</v>
      </c>
      <c r="G98" s="14">
        <v>1035000</v>
      </c>
      <c r="H98" s="17">
        <v>0</v>
      </c>
      <c r="I98" s="17">
        <v>1</v>
      </c>
      <c r="J98" s="8" t="s">
        <v>9</v>
      </c>
      <c r="K98" s="8" t="s">
        <v>36</v>
      </c>
      <c r="L98" s="8" t="s">
        <v>35</v>
      </c>
      <c r="M98" s="10" t="s">
        <v>308</v>
      </c>
      <c r="N98" s="11" t="s">
        <v>312</v>
      </c>
      <c r="O98" s="5"/>
    </row>
    <row r="99" spans="1:15" ht="53.45" customHeight="1" x14ac:dyDescent="0.2">
      <c r="A99" s="10">
        <f t="shared" si="2"/>
        <v>29</v>
      </c>
      <c r="B99" s="9">
        <v>368969</v>
      </c>
      <c r="C99" s="9" t="s">
        <v>339</v>
      </c>
      <c r="D99" s="8" t="s">
        <v>117</v>
      </c>
      <c r="E99" s="13">
        <v>41436</v>
      </c>
      <c r="F99" s="13">
        <v>41195</v>
      </c>
      <c r="G99" s="14">
        <v>1035000</v>
      </c>
      <c r="H99" s="17">
        <v>0</v>
      </c>
      <c r="I99" s="17">
        <v>1</v>
      </c>
      <c r="J99" s="8" t="s">
        <v>9</v>
      </c>
      <c r="K99" s="8" t="s">
        <v>36</v>
      </c>
      <c r="L99" s="8" t="s">
        <v>35</v>
      </c>
      <c r="M99" s="10" t="s">
        <v>308</v>
      </c>
      <c r="N99" s="11" t="s">
        <v>312</v>
      </c>
      <c r="O99" s="5"/>
    </row>
    <row r="100" spans="1:15" ht="63" customHeight="1" x14ac:dyDescent="0.2">
      <c r="A100" s="10">
        <f t="shared" si="2"/>
        <v>30</v>
      </c>
      <c r="B100" s="9">
        <v>369035</v>
      </c>
      <c r="C100" s="9" t="s">
        <v>340</v>
      </c>
      <c r="D100" s="8" t="s">
        <v>117</v>
      </c>
      <c r="E100" s="13">
        <v>41436</v>
      </c>
      <c r="F100" s="13">
        <v>41195</v>
      </c>
      <c r="G100" s="14">
        <v>1035000</v>
      </c>
      <c r="H100" s="17">
        <v>0</v>
      </c>
      <c r="I100" s="17">
        <v>1</v>
      </c>
      <c r="J100" s="8" t="s">
        <v>9</v>
      </c>
      <c r="K100" s="8" t="s">
        <v>36</v>
      </c>
      <c r="L100" s="8" t="s">
        <v>35</v>
      </c>
      <c r="M100" s="10" t="s">
        <v>308</v>
      </c>
      <c r="N100" s="11" t="s">
        <v>312</v>
      </c>
      <c r="O100" s="5"/>
    </row>
    <row r="101" spans="1:15" ht="53.45" customHeight="1" x14ac:dyDescent="0.2">
      <c r="A101" s="10">
        <f t="shared" si="2"/>
        <v>31</v>
      </c>
      <c r="B101" s="9">
        <v>369036</v>
      </c>
      <c r="C101" s="9" t="s">
        <v>151</v>
      </c>
      <c r="D101" s="8" t="s">
        <v>120</v>
      </c>
      <c r="E101" s="13">
        <v>41269</v>
      </c>
      <c r="F101" s="13">
        <v>41269</v>
      </c>
      <c r="G101" s="14">
        <v>5500000</v>
      </c>
      <c r="H101" s="17">
        <v>0</v>
      </c>
      <c r="I101" s="17">
        <v>1</v>
      </c>
      <c r="J101" s="8" t="s">
        <v>9</v>
      </c>
      <c r="K101" s="8" t="s">
        <v>36</v>
      </c>
      <c r="L101" s="8" t="s">
        <v>35</v>
      </c>
      <c r="M101" s="10" t="s">
        <v>308</v>
      </c>
      <c r="N101" s="11" t="s">
        <v>312</v>
      </c>
      <c r="O101" s="5"/>
    </row>
    <row r="102" spans="1:15" ht="53.45" customHeight="1" x14ac:dyDescent="0.2">
      <c r="A102" s="10">
        <f t="shared" si="2"/>
        <v>32</v>
      </c>
      <c r="B102" s="9">
        <v>368800</v>
      </c>
      <c r="C102" s="9" t="s">
        <v>152</v>
      </c>
      <c r="D102" s="8" t="s">
        <v>153</v>
      </c>
      <c r="E102" s="13">
        <v>41236</v>
      </c>
      <c r="F102" s="13">
        <v>40836</v>
      </c>
      <c r="G102" s="14">
        <v>1325885</v>
      </c>
      <c r="H102" s="17">
        <v>0</v>
      </c>
      <c r="I102" s="17">
        <v>1</v>
      </c>
      <c r="J102" s="8" t="s">
        <v>9</v>
      </c>
      <c r="K102" s="8" t="s">
        <v>36</v>
      </c>
      <c r="L102" s="8" t="s">
        <v>35</v>
      </c>
      <c r="M102" s="10" t="s">
        <v>308</v>
      </c>
      <c r="N102" s="11" t="s">
        <v>312</v>
      </c>
      <c r="O102" s="5"/>
    </row>
    <row r="103" spans="1:15" ht="53.45" customHeight="1" x14ac:dyDescent="0.2">
      <c r="A103" s="10">
        <f t="shared" si="2"/>
        <v>33</v>
      </c>
      <c r="B103" s="9">
        <v>368714</v>
      </c>
      <c r="C103" s="9" t="s">
        <v>154</v>
      </c>
      <c r="D103" s="8" t="s">
        <v>155</v>
      </c>
      <c r="E103" s="13">
        <v>41236</v>
      </c>
      <c r="F103" s="13">
        <v>40836</v>
      </c>
      <c r="G103" s="14">
        <v>1325885</v>
      </c>
      <c r="H103" s="17">
        <v>0</v>
      </c>
      <c r="I103" s="17">
        <v>1</v>
      </c>
      <c r="J103" s="8" t="s">
        <v>9</v>
      </c>
      <c r="K103" s="8" t="s">
        <v>36</v>
      </c>
      <c r="L103" s="8" t="s">
        <v>35</v>
      </c>
      <c r="M103" s="10" t="s">
        <v>308</v>
      </c>
      <c r="N103" s="11" t="s">
        <v>312</v>
      </c>
      <c r="O103" s="5"/>
    </row>
    <row r="104" spans="1:15" ht="53.45" customHeight="1" x14ac:dyDescent="0.2">
      <c r="A104" s="10">
        <f t="shared" si="2"/>
        <v>34</v>
      </c>
      <c r="B104" s="9">
        <v>368634</v>
      </c>
      <c r="C104" s="9" t="s">
        <v>156</v>
      </c>
      <c r="D104" s="8" t="s">
        <v>157</v>
      </c>
      <c r="E104" s="13">
        <v>41236</v>
      </c>
      <c r="F104" s="13">
        <v>40836</v>
      </c>
      <c r="G104" s="14">
        <v>1325885</v>
      </c>
      <c r="H104" s="17">
        <v>0</v>
      </c>
      <c r="I104" s="17">
        <v>1</v>
      </c>
      <c r="J104" s="8" t="s">
        <v>9</v>
      </c>
      <c r="K104" s="8" t="s">
        <v>36</v>
      </c>
      <c r="L104" s="8" t="s">
        <v>35</v>
      </c>
      <c r="M104" s="10" t="s">
        <v>308</v>
      </c>
      <c r="N104" s="11" t="s">
        <v>312</v>
      </c>
      <c r="O104" s="5"/>
    </row>
    <row r="105" spans="1:15" ht="53.45" customHeight="1" x14ac:dyDescent="0.2">
      <c r="A105" s="10">
        <f t="shared" si="2"/>
        <v>35</v>
      </c>
      <c r="B105" s="9">
        <v>368638</v>
      </c>
      <c r="C105" s="9" t="s">
        <v>158</v>
      </c>
      <c r="D105" s="8" t="s">
        <v>159</v>
      </c>
      <c r="E105" s="13">
        <v>41236</v>
      </c>
      <c r="F105" s="13">
        <v>40836</v>
      </c>
      <c r="G105" s="14">
        <v>1325885</v>
      </c>
      <c r="H105" s="17">
        <v>0</v>
      </c>
      <c r="I105" s="17">
        <v>1</v>
      </c>
      <c r="J105" s="8" t="s">
        <v>9</v>
      </c>
      <c r="K105" s="8" t="s">
        <v>36</v>
      </c>
      <c r="L105" s="8" t="s">
        <v>35</v>
      </c>
      <c r="M105" s="10" t="s">
        <v>308</v>
      </c>
      <c r="N105" s="11" t="s">
        <v>312</v>
      </c>
      <c r="O105" s="5"/>
    </row>
    <row r="106" spans="1:15" ht="53.45" customHeight="1" x14ac:dyDescent="0.2">
      <c r="A106" s="10">
        <f t="shared" si="2"/>
        <v>36</v>
      </c>
      <c r="B106" s="9">
        <v>368061</v>
      </c>
      <c r="C106" s="9" t="s">
        <v>160</v>
      </c>
      <c r="D106" s="8" t="s">
        <v>117</v>
      </c>
      <c r="E106" s="13">
        <v>41436</v>
      </c>
      <c r="F106" s="13">
        <v>41195</v>
      </c>
      <c r="G106" s="14">
        <v>1035000</v>
      </c>
      <c r="H106" s="17">
        <v>0</v>
      </c>
      <c r="I106" s="17">
        <v>1</v>
      </c>
      <c r="J106" s="8" t="s">
        <v>9</v>
      </c>
      <c r="K106" s="8" t="s">
        <v>36</v>
      </c>
      <c r="L106" s="8" t="s">
        <v>35</v>
      </c>
      <c r="M106" s="10" t="s">
        <v>308</v>
      </c>
      <c r="N106" s="11" t="s">
        <v>312</v>
      </c>
      <c r="O106" s="5"/>
    </row>
    <row r="107" spans="1:15" ht="53.45" customHeight="1" x14ac:dyDescent="0.2">
      <c r="A107" s="10">
        <f t="shared" si="2"/>
        <v>37</v>
      </c>
      <c r="B107" s="9">
        <v>368790</v>
      </c>
      <c r="C107" s="9" t="s">
        <v>161</v>
      </c>
      <c r="D107" s="8" t="s">
        <v>117</v>
      </c>
      <c r="E107" s="13">
        <v>41436</v>
      </c>
      <c r="F107" s="13">
        <v>41195</v>
      </c>
      <c r="G107" s="14">
        <v>1035000</v>
      </c>
      <c r="H107" s="17">
        <v>0</v>
      </c>
      <c r="I107" s="17">
        <v>1</v>
      </c>
      <c r="J107" s="8" t="s">
        <v>9</v>
      </c>
      <c r="K107" s="8" t="s">
        <v>36</v>
      </c>
      <c r="L107" s="8" t="s">
        <v>35</v>
      </c>
      <c r="M107" s="10" t="s">
        <v>308</v>
      </c>
      <c r="N107" s="11" t="s">
        <v>312</v>
      </c>
      <c r="O107" s="5"/>
    </row>
    <row r="108" spans="1:15" ht="53.45" customHeight="1" x14ac:dyDescent="0.2">
      <c r="A108" s="10">
        <f t="shared" si="2"/>
        <v>38</v>
      </c>
      <c r="B108" s="9">
        <v>369038</v>
      </c>
      <c r="C108" s="9" t="s">
        <v>162</v>
      </c>
      <c r="D108" s="8" t="s">
        <v>117</v>
      </c>
      <c r="E108" s="13">
        <v>41436</v>
      </c>
      <c r="F108" s="13">
        <v>41195</v>
      </c>
      <c r="G108" s="14">
        <v>1035000</v>
      </c>
      <c r="H108" s="17">
        <v>0</v>
      </c>
      <c r="I108" s="17">
        <v>1</v>
      </c>
      <c r="J108" s="8" t="s">
        <v>9</v>
      </c>
      <c r="K108" s="8" t="s">
        <v>36</v>
      </c>
      <c r="L108" s="8" t="s">
        <v>35</v>
      </c>
      <c r="M108" s="10" t="s">
        <v>308</v>
      </c>
      <c r="N108" s="11" t="s">
        <v>312</v>
      </c>
      <c r="O108" s="5"/>
    </row>
    <row r="109" spans="1:15" ht="57.6" customHeight="1" x14ac:dyDescent="0.2">
      <c r="A109" s="10">
        <f t="shared" si="2"/>
        <v>39</v>
      </c>
      <c r="B109" s="9">
        <v>369134</v>
      </c>
      <c r="C109" s="9" t="s">
        <v>163</v>
      </c>
      <c r="D109" s="8" t="s">
        <v>164</v>
      </c>
      <c r="E109" s="13">
        <v>41236</v>
      </c>
      <c r="F109" s="13">
        <v>40836</v>
      </c>
      <c r="G109" s="14">
        <v>1325885</v>
      </c>
      <c r="H109" s="17">
        <v>0</v>
      </c>
      <c r="I109" s="17">
        <v>1</v>
      </c>
      <c r="J109" s="8" t="s">
        <v>9</v>
      </c>
      <c r="K109" s="8" t="s">
        <v>36</v>
      </c>
      <c r="L109" s="8" t="s">
        <v>35</v>
      </c>
      <c r="M109" s="10" t="s">
        <v>308</v>
      </c>
      <c r="N109" s="11" t="s">
        <v>312</v>
      </c>
      <c r="O109" s="5"/>
    </row>
    <row r="110" spans="1:15" ht="57.6" customHeight="1" x14ac:dyDescent="0.2">
      <c r="A110" s="10">
        <f t="shared" si="2"/>
        <v>40</v>
      </c>
      <c r="B110" s="9">
        <v>367983</v>
      </c>
      <c r="C110" s="9" t="s">
        <v>165</v>
      </c>
      <c r="D110" s="8" t="s">
        <v>166</v>
      </c>
      <c r="E110" s="13">
        <v>41236</v>
      </c>
      <c r="F110" s="13">
        <v>40836</v>
      </c>
      <c r="G110" s="14">
        <v>1325885</v>
      </c>
      <c r="H110" s="17">
        <v>0</v>
      </c>
      <c r="I110" s="17">
        <v>1</v>
      </c>
      <c r="J110" s="8" t="s">
        <v>9</v>
      </c>
      <c r="K110" s="8" t="s">
        <v>36</v>
      </c>
      <c r="L110" s="8" t="s">
        <v>35</v>
      </c>
      <c r="M110" s="10" t="s">
        <v>308</v>
      </c>
      <c r="N110" s="11" t="s">
        <v>312</v>
      </c>
      <c r="O110" s="5"/>
    </row>
    <row r="111" spans="1:15" ht="57.6" customHeight="1" x14ac:dyDescent="0.2">
      <c r="A111" s="10">
        <f t="shared" si="2"/>
        <v>41</v>
      </c>
      <c r="B111" s="9">
        <v>368791</v>
      </c>
      <c r="C111" s="9" t="s">
        <v>167</v>
      </c>
      <c r="D111" s="8" t="s">
        <v>168</v>
      </c>
      <c r="E111" s="13">
        <v>41236</v>
      </c>
      <c r="F111" s="13">
        <v>40836</v>
      </c>
      <c r="G111" s="14">
        <v>1325885</v>
      </c>
      <c r="H111" s="17">
        <v>0</v>
      </c>
      <c r="I111" s="17">
        <v>1</v>
      </c>
      <c r="J111" s="8" t="s">
        <v>9</v>
      </c>
      <c r="K111" s="8" t="s">
        <v>36</v>
      </c>
      <c r="L111" s="8" t="s">
        <v>35</v>
      </c>
      <c r="M111" s="10" t="s">
        <v>308</v>
      </c>
      <c r="N111" s="11" t="s">
        <v>312</v>
      </c>
      <c r="O111" s="5"/>
    </row>
    <row r="112" spans="1:15" ht="57.6" customHeight="1" x14ac:dyDescent="0.2">
      <c r="A112" s="10">
        <f t="shared" si="2"/>
        <v>42</v>
      </c>
      <c r="B112" s="9">
        <v>368726</v>
      </c>
      <c r="C112" s="9" t="s">
        <v>169</v>
      </c>
      <c r="D112" s="8" t="s">
        <v>117</v>
      </c>
      <c r="E112" s="13">
        <v>41436</v>
      </c>
      <c r="F112" s="13">
        <v>41195</v>
      </c>
      <c r="G112" s="14">
        <v>1035000</v>
      </c>
      <c r="H112" s="17">
        <v>0</v>
      </c>
      <c r="I112" s="17">
        <v>1</v>
      </c>
      <c r="J112" s="8" t="s">
        <v>9</v>
      </c>
      <c r="K112" s="8" t="s">
        <v>36</v>
      </c>
      <c r="L112" s="8" t="s">
        <v>35</v>
      </c>
      <c r="M112" s="10" t="s">
        <v>308</v>
      </c>
      <c r="N112" s="11" t="s">
        <v>312</v>
      </c>
      <c r="O112" s="5"/>
    </row>
    <row r="113" spans="1:15" ht="57.6" customHeight="1" x14ac:dyDescent="0.2">
      <c r="A113" s="10">
        <f t="shared" si="2"/>
        <v>43</v>
      </c>
      <c r="B113" s="9">
        <v>367985</v>
      </c>
      <c r="C113" s="9" t="s">
        <v>170</v>
      </c>
      <c r="D113" s="8" t="s">
        <v>117</v>
      </c>
      <c r="E113" s="13">
        <v>41436</v>
      </c>
      <c r="F113" s="13">
        <v>41195</v>
      </c>
      <c r="G113" s="14">
        <v>1035000</v>
      </c>
      <c r="H113" s="17">
        <v>0</v>
      </c>
      <c r="I113" s="17">
        <v>1</v>
      </c>
      <c r="J113" s="8" t="s">
        <v>9</v>
      </c>
      <c r="K113" s="8" t="s">
        <v>36</v>
      </c>
      <c r="L113" s="8" t="s">
        <v>35</v>
      </c>
      <c r="M113" s="10" t="s">
        <v>308</v>
      </c>
      <c r="N113" s="11" t="s">
        <v>312</v>
      </c>
      <c r="O113" s="5"/>
    </row>
    <row r="114" spans="1:15" ht="57.6" customHeight="1" x14ac:dyDescent="0.2">
      <c r="A114" s="10">
        <f t="shared" si="2"/>
        <v>44</v>
      </c>
      <c r="B114" s="9">
        <v>369124</v>
      </c>
      <c r="C114" s="9" t="s">
        <v>171</v>
      </c>
      <c r="D114" s="8" t="s">
        <v>172</v>
      </c>
      <c r="E114" s="13">
        <v>41236</v>
      </c>
      <c r="F114" s="13">
        <v>40836</v>
      </c>
      <c r="G114" s="14">
        <v>1325885</v>
      </c>
      <c r="H114" s="17">
        <v>0</v>
      </c>
      <c r="I114" s="17">
        <v>1</v>
      </c>
      <c r="J114" s="8" t="s">
        <v>9</v>
      </c>
      <c r="K114" s="8" t="s">
        <v>36</v>
      </c>
      <c r="L114" s="8" t="s">
        <v>35</v>
      </c>
      <c r="M114" s="10" t="s">
        <v>308</v>
      </c>
      <c r="N114" s="11" t="s">
        <v>312</v>
      </c>
      <c r="O114" s="5"/>
    </row>
    <row r="115" spans="1:15" ht="57.6" customHeight="1" x14ac:dyDescent="0.2">
      <c r="A115" s="10">
        <f t="shared" si="2"/>
        <v>45</v>
      </c>
      <c r="B115" s="9">
        <v>369220</v>
      </c>
      <c r="C115" s="9" t="s">
        <v>173</v>
      </c>
      <c r="D115" s="8" t="s">
        <v>174</v>
      </c>
      <c r="E115" s="13">
        <v>41236</v>
      </c>
      <c r="F115" s="13">
        <v>40836</v>
      </c>
      <c r="G115" s="14">
        <v>1325885</v>
      </c>
      <c r="H115" s="17">
        <v>0</v>
      </c>
      <c r="I115" s="17">
        <v>1</v>
      </c>
      <c r="J115" s="8" t="s">
        <v>9</v>
      </c>
      <c r="K115" s="8" t="s">
        <v>36</v>
      </c>
      <c r="L115" s="8" t="s">
        <v>35</v>
      </c>
      <c r="M115" s="10" t="s">
        <v>308</v>
      </c>
      <c r="N115" s="11" t="s">
        <v>312</v>
      </c>
      <c r="O115" s="5"/>
    </row>
    <row r="116" spans="1:15" ht="57.6" customHeight="1" x14ac:dyDescent="0.2">
      <c r="A116" s="10">
        <f t="shared" si="2"/>
        <v>46</v>
      </c>
      <c r="B116" s="9">
        <v>368637</v>
      </c>
      <c r="C116" s="9" t="s">
        <v>175</v>
      </c>
      <c r="D116" s="8" t="s">
        <v>176</v>
      </c>
      <c r="E116" s="13">
        <v>41236</v>
      </c>
      <c r="F116" s="13">
        <v>40836</v>
      </c>
      <c r="G116" s="14">
        <v>1325885</v>
      </c>
      <c r="H116" s="17">
        <v>0</v>
      </c>
      <c r="I116" s="17">
        <v>1</v>
      </c>
      <c r="J116" s="8" t="s">
        <v>9</v>
      </c>
      <c r="K116" s="8" t="s">
        <v>36</v>
      </c>
      <c r="L116" s="8" t="s">
        <v>35</v>
      </c>
      <c r="M116" s="10" t="s">
        <v>308</v>
      </c>
      <c r="N116" s="11" t="s">
        <v>312</v>
      </c>
      <c r="O116" s="5"/>
    </row>
    <row r="117" spans="1:15" ht="57.6" customHeight="1" x14ac:dyDescent="0.2">
      <c r="A117" s="10">
        <f t="shared" si="2"/>
        <v>47</v>
      </c>
      <c r="B117" s="9">
        <v>367988</v>
      </c>
      <c r="C117" s="9" t="s">
        <v>177</v>
      </c>
      <c r="D117" s="8" t="s">
        <v>178</v>
      </c>
      <c r="E117" s="13">
        <v>41236</v>
      </c>
      <c r="F117" s="13">
        <v>40836</v>
      </c>
      <c r="G117" s="14">
        <v>1325885</v>
      </c>
      <c r="H117" s="17">
        <v>0</v>
      </c>
      <c r="I117" s="17">
        <v>1</v>
      </c>
      <c r="J117" s="8" t="s">
        <v>9</v>
      </c>
      <c r="K117" s="8" t="s">
        <v>36</v>
      </c>
      <c r="L117" s="8" t="s">
        <v>35</v>
      </c>
      <c r="M117" s="10" t="s">
        <v>308</v>
      </c>
      <c r="N117" s="11" t="s">
        <v>312</v>
      </c>
      <c r="O117" s="5"/>
    </row>
    <row r="118" spans="1:15" ht="57.6" customHeight="1" x14ac:dyDescent="0.2">
      <c r="A118" s="10">
        <f t="shared" si="2"/>
        <v>48</v>
      </c>
      <c r="B118" s="9">
        <v>369048</v>
      </c>
      <c r="C118" s="9" t="s">
        <v>179</v>
      </c>
      <c r="D118" s="8" t="s">
        <v>180</v>
      </c>
      <c r="E118" s="13">
        <v>41480</v>
      </c>
      <c r="F118" s="13">
        <v>41479</v>
      </c>
      <c r="G118" s="14">
        <v>3000000</v>
      </c>
      <c r="H118" s="17">
        <v>0</v>
      </c>
      <c r="I118" s="17">
        <v>1</v>
      </c>
      <c r="J118" s="8" t="s">
        <v>9</v>
      </c>
      <c r="K118" s="8" t="s">
        <v>36</v>
      </c>
      <c r="L118" s="8" t="s">
        <v>35</v>
      </c>
      <c r="M118" s="10" t="s">
        <v>308</v>
      </c>
      <c r="N118" s="11" t="s">
        <v>312</v>
      </c>
      <c r="O118" s="5"/>
    </row>
    <row r="119" spans="1:15" ht="57.6" customHeight="1" x14ac:dyDescent="0.2">
      <c r="A119" s="10">
        <f t="shared" si="2"/>
        <v>49</v>
      </c>
      <c r="B119" s="9">
        <v>367979</v>
      </c>
      <c r="C119" s="9" t="s">
        <v>181</v>
      </c>
      <c r="D119" s="8" t="s">
        <v>117</v>
      </c>
      <c r="E119" s="13">
        <v>41436</v>
      </c>
      <c r="F119" s="13">
        <v>41195</v>
      </c>
      <c r="G119" s="14">
        <v>1035000</v>
      </c>
      <c r="H119" s="17">
        <v>0</v>
      </c>
      <c r="I119" s="17">
        <v>1</v>
      </c>
      <c r="J119" s="8" t="s">
        <v>9</v>
      </c>
      <c r="K119" s="8" t="s">
        <v>36</v>
      </c>
      <c r="L119" s="8" t="s">
        <v>35</v>
      </c>
      <c r="M119" s="10" t="s">
        <v>308</v>
      </c>
      <c r="N119" s="11" t="s">
        <v>312</v>
      </c>
      <c r="O119" s="5"/>
    </row>
    <row r="120" spans="1:15" ht="57.6" customHeight="1" x14ac:dyDescent="0.2">
      <c r="A120" s="10">
        <f t="shared" si="2"/>
        <v>50</v>
      </c>
      <c r="B120" s="9">
        <v>369135</v>
      </c>
      <c r="C120" s="9" t="s">
        <v>182</v>
      </c>
      <c r="D120" s="8" t="s">
        <v>117</v>
      </c>
      <c r="E120" s="13">
        <v>41436</v>
      </c>
      <c r="F120" s="13">
        <v>41195</v>
      </c>
      <c r="G120" s="14">
        <v>1035000</v>
      </c>
      <c r="H120" s="17">
        <v>0</v>
      </c>
      <c r="I120" s="17">
        <v>1</v>
      </c>
      <c r="J120" s="8" t="s">
        <v>9</v>
      </c>
      <c r="K120" s="8" t="s">
        <v>36</v>
      </c>
      <c r="L120" s="8" t="s">
        <v>35</v>
      </c>
      <c r="M120" s="10" t="s">
        <v>308</v>
      </c>
      <c r="N120" s="11" t="s">
        <v>312</v>
      </c>
      <c r="O120" s="5"/>
    </row>
    <row r="121" spans="1:15" ht="57.6" customHeight="1" x14ac:dyDescent="0.2">
      <c r="A121" s="10">
        <f t="shared" si="2"/>
        <v>51</v>
      </c>
      <c r="B121" s="9">
        <v>369045</v>
      </c>
      <c r="C121" s="9" t="s">
        <v>341</v>
      </c>
      <c r="D121" s="8" t="s">
        <v>117</v>
      </c>
      <c r="E121" s="13">
        <v>41436</v>
      </c>
      <c r="F121" s="13">
        <v>41195</v>
      </c>
      <c r="G121" s="14">
        <v>1035000</v>
      </c>
      <c r="H121" s="17">
        <v>0</v>
      </c>
      <c r="I121" s="17">
        <v>1</v>
      </c>
      <c r="J121" s="8" t="s">
        <v>9</v>
      </c>
      <c r="K121" s="8" t="s">
        <v>36</v>
      </c>
      <c r="L121" s="8" t="s">
        <v>35</v>
      </c>
      <c r="M121" s="10" t="s">
        <v>308</v>
      </c>
      <c r="N121" s="11" t="s">
        <v>312</v>
      </c>
      <c r="O121" s="5"/>
    </row>
    <row r="122" spans="1:15" ht="57.6" customHeight="1" x14ac:dyDescent="0.2">
      <c r="A122" s="10">
        <f t="shared" si="2"/>
        <v>52</v>
      </c>
      <c r="B122" s="9">
        <v>368627</v>
      </c>
      <c r="C122" s="9" t="s">
        <v>183</v>
      </c>
      <c r="D122" s="8" t="s">
        <v>130</v>
      </c>
      <c r="E122" s="13">
        <v>41436</v>
      </c>
      <c r="F122" s="13">
        <v>41195</v>
      </c>
      <c r="G122" s="14">
        <v>2800000</v>
      </c>
      <c r="H122" s="17">
        <v>0</v>
      </c>
      <c r="I122" s="17">
        <v>1</v>
      </c>
      <c r="J122" s="8" t="s">
        <v>9</v>
      </c>
      <c r="K122" s="8" t="s">
        <v>36</v>
      </c>
      <c r="L122" s="8" t="s">
        <v>35</v>
      </c>
      <c r="M122" s="10" t="s">
        <v>308</v>
      </c>
      <c r="N122" s="11" t="s">
        <v>312</v>
      </c>
      <c r="O122" s="5"/>
    </row>
    <row r="123" spans="1:15" ht="57.6" customHeight="1" x14ac:dyDescent="0.2">
      <c r="A123" s="10">
        <f t="shared" si="2"/>
        <v>53</v>
      </c>
      <c r="B123" s="9">
        <v>369221</v>
      </c>
      <c r="C123" s="9" t="s">
        <v>184</v>
      </c>
      <c r="D123" s="8" t="s">
        <v>117</v>
      </c>
      <c r="E123" s="13">
        <v>41436</v>
      </c>
      <c r="F123" s="13">
        <v>41195</v>
      </c>
      <c r="G123" s="14">
        <v>1035000</v>
      </c>
      <c r="H123" s="17">
        <v>0</v>
      </c>
      <c r="I123" s="17">
        <v>1</v>
      </c>
      <c r="J123" s="8" t="s">
        <v>9</v>
      </c>
      <c r="K123" s="8" t="s">
        <v>36</v>
      </c>
      <c r="L123" s="8" t="s">
        <v>35</v>
      </c>
      <c r="M123" s="10" t="s">
        <v>308</v>
      </c>
      <c r="N123" s="11" t="s">
        <v>312</v>
      </c>
      <c r="O123" s="5"/>
    </row>
    <row r="124" spans="1:15" ht="57.6" customHeight="1" x14ac:dyDescent="0.2">
      <c r="A124" s="10">
        <f t="shared" si="2"/>
        <v>54</v>
      </c>
      <c r="B124" s="9">
        <v>368963</v>
      </c>
      <c r="C124" s="9" t="s">
        <v>185</v>
      </c>
      <c r="D124" s="8" t="s">
        <v>120</v>
      </c>
      <c r="E124" s="13">
        <v>41269</v>
      </c>
      <c r="F124" s="13">
        <v>41269</v>
      </c>
      <c r="G124" s="14">
        <v>5500000</v>
      </c>
      <c r="H124" s="17">
        <v>0</v>
      </c>
      <c r="I124" s="17">
        <v>1</v>
      </c>
      <c r="J124" s="8" t="s">
        <v>9</v>
      </c>
      <c r="K124" s="8" t="s">
        <v>36</v>
      </c>
      <c r="L124" s="8" t="s">
        <v>35</v>
      </c>
      <c r="M124" s="10" t="s">
        <v>308</v>
      </c>
      <c r="N124" s="11" t="s">
        <v>312</v>
      </c>
      <c r="O124" s="5"/>
    </row>
    <row r="125" spans="1:15" ht="57.6" customHeight="1" x14ac:dyDescent="0.2">
      <c r="A125" s="10">
        <f t="shared" si="2"/>
        <v>55</v>
      </c>
      <c r="B125" s="9">
        <v>368805</v>
      </c>
      <c r="C125" s="9" t="s">
        <v>186</v>
      </c>
      <c r="D125" s="8" t="s">
        <v>187</v>
      </c>
      <c r="E125" s="13">
        <v>41236</v>
      </c>
      <c r="F125" s="13">
        <v>40836</v>
      </c>
      <c r="G125" s="14">
        <v>1325885</v>
      </c>
      <c r="H125" s="17">
        <v>0</v>
      </c>
      <c r="I125" s="17">
        <v>1</v>
      </c>
      <c r="J125" s="8" t="s">
        <v>9</v>
      </c>
      <c r="K125" s="8" t="s">
        <v>36</v>
      </c>
      <c r="L125" s="8" t="s">
        <v>35</v>
      </c>
      <c r="M125" s="10" t="s">
        <v>308</v>
      </c>
      <c r="N125" s="11" t="s">
        <v>312</v>
      </c>
      <c r="O125" s="5"/>
    </row>
    <row r="126" spans="1:15" ht="57.6" customHeight="1" x14ac:dyDescent="0.2">
      <c r="A126" s="10">
        <f t="shared" si="2"/>
        <v>56</v>
      </c>
      <c r="B126" s="9">
        <v>368794</v>
      </c>
      <c r="C126" s="9" t="s">
        <v>188</v>
      </c>
      <c r="D126" s="8" t="s">
        <v>131</v>
      </c>
      <c r="E126" s="13">
        <v>41436</v>
      </c>
      <c r="F126" s="13">
        <v>41195</v>
      </c>
      <c r="G126" s="14">
        <v>1035000</v>
      </c>
      <c r="H126" s="17">
        <v>0</v>
      </c>
      <c r="I126" s="17">
        <v>1</v>
      </c>
      <c r="J126" s="8" t="s">
        <v>9</v>
      </c>
      <c r="K126" s="8" t="s">
        <v>36</v>
      </c>
      <c r="L126" s="8" t="s">
        <v>35</v>
      </c>
      <c r="M126" s="10" t="s">
        <v>308</v>
      </c>
      <c r="N126" s="11" t="s">
        <v>312</v>
      </c>
      <c r="O126" s="5"/>
    </row>
    <row r="127" spans="1:15" ht="57.6" customHeight="1" x14ac:dyDescent="0.2">
      <c r="A127" s="10">
        <f t="shared" si="2"/>
        <v>57</v>
      </c>
      <c r="B127" s="9">
        <v>368633</v>
      </c>
      <c r="C127" s="9" t="s">
        <v>189</v>
      </c>
      <c r="D127" s="8" t="s">
        <v>117</v>
      </c>
      <c r="E127" s="13">
        <v>41436</v>
      </c>
      <c r="F127" s="13">
        <v>41195</v>
      </c>
      <c r="G127" s="14">
        <v>1035000</v>
      </c>
      <c r="H127" s="17">
        <v>0</v>
      </c>
      <c r="I127" s="17">
        <v>1</v>
      </c>
      <c r="J127" s="8" t="s">
        <v>9</v>
      </c>
      <c r="K127" s="8" t="s">
        <v>36</v>
      </c>
      <c r="L127" s="8" t="s">
        <v>35</v>
      </c>
      <c r="M127" s="10" t="s">
        <v>308</v>
      </c>
      <c r="N127" s="11" t="s">
        <v>312</v>
      </c>
      <c r="O127" s="5"/>
    </row>
    <row r="128" spans="1:15" ht="57.6" customHeight="1" x14ac:dyDescent="0.2">
      <c r="A128" s="10">
        <f t="shared" si="2"/>
        <v>58</v>
      </c>
      <c r="B128" s="9">
        <v>368715</v>
      </c>
      <c r="C128" s="9" t="s">
        <v>190</v>
      </c>
      <c r="D128" s="8" t="s">
        <v>117</v>
      </c>
      <c r="E128" s="13">
        <v>41436</v>
      </c>
      <c r="F128" s="13">
        <v>41195</v>
      </c>
      <c r="G128" s="14">
        <v>1035000</v>
      </c>
      <c r="H128" s="17">
        <v>0</v>
      </c>
      <c r="I128" s="17">
        <v>1</v>
      </c>
      <c r="J128" s="8" t="s">
        <v>9</v>
      </c>
      <c r="K128" s="8" t="s">
        <v>36</v>
      </c>
      <c r="L128" s="8" t="s">
        <v>35</v>
      </c>
      <c r="M128" s="10" t="s">
        <v>308</v>
      </c>
      <c r="N128" s="11" t="s">
        <v>312</v>
      </c>
      <c r="O128" s="5"/>
    </row>
    <row r="129" spans="1:15" ht="57.6" customHeight="1" x14ac:dyDescent="0.2">
      <c r="A129" s="10">
        <f t="shared" si="2"/>
        <v>59</v>
      </c>
      <c r="B129" s="9">
        <v>368878</v>
      </c>
      <c r="C129" s="9" t="s">
        <v>191</v>
      </c>
      <c r="D129" s="8" t="s">
        <v>192</v>
      </c>
      <c r="E129" s="13">
        <v>41236</v>
      </c>
      <c r="F129" s="13">
        <v>40836</v>
      </c>
      <c r="G129" s="14">
        <v>1325885</v>
      </c>
      <c r="H129" s="17">
        <v>0</v>
      </c>
      <c r="I129" s="17">
        <v>1</v>
      </c>
      <c r="J129" s="8" t="s">
        <v>9</v>
      </c>
      <c r="K129" s="8" t="s">
        <v>36</v>
      </c>
      <c r="L129" s="8" t="s">
        <v>35</v>
      </c>
      <c r="M129" s="10" t="s">
        <v>308</v>
      </c>
      <c r="N129" s="11" t="s">
        <v>312</v>
      </c>
      <c r="O129" s="5"/>
    </row>
    <row r="130" spans="1:15" ht="57.6" customHeight="1" x14ac:dyDescent="0.2">
      <c r="A130" s="10">
        <f t="shared" si="2"/>
        <v>60</v>
      </c>
      <c r="B130" s="9">
        <v>368885</v>
      </c>
      <c r="C130" s="9" t="s">
        <v>193</v>
      </c>
      <c r="D130" s="8" t="s">
        <v>194</v>
      </c>
      <c r="E130" s="13">
        <v>41436</v>
      </c>
      <c r="F130" s="13">
        <v>41195</v>
      </c>
      <c r="G130" s="14">
        <v>6788000</v>
      </c>
      <c r="H130" s="17">
        <v>0</v>
      </c>
      <c r="I130" s="17">
        <v>1</v>
      </c>
      <c r="J130" s="8" t="s">
        <v>9</v>
      </c>
      <c r="K130" s="8" t="s">
        <v>36</v>
      </c>
      <c r="L130" s="8" t="s">
        <v>35</v>
      </c>
      <c r="M130" s="10" t="s">
        <v>308</v>
      </c>
      <c r="N130" s="11" t="s">
        <v>312</v>
      </c>
      <c r="O130" s="5"/>
    </row>
    <row r="131" spans="1:15" ht="55.9" customHeight="1" x14ac:dyDescent="0.2">
      <c r="A131" s="10">
        <f t="shared" si="2"/>
        <v>61</v>
      </c>
      <c r="B131" s="9">
        <v>369206</v>
      </c>
      <c r="C131" s="9" t="s">
        <v>195</v>
      </c>
      <c r="D131" s="8" t="s">
        <v>196</v>
      </c>
      <c r="E131" s="13">
        <v>41436</v>
      </c>
      <c r="F131" s="13">
        <v>41195</v>
      </c>
      <c r="G131" s="14">
        <v>1450000</v>
      </c>
      <c r="H131" s="17">
        <v>0</v>
      </c>
      <c r="I131" s="17">
        <v>1</v>
      </c>
      <c r="J131" s="8" t="s">
        <v>9</v>
      </c>
      <c r="K131" s="8" t="s">
        <v>36</v>
      </c>
      <c r="L131" s="8" t="s">
        <v>35</v>
      </c>
      <c r="M131" s="10" t="s">
        <v>308</v>
      </c>
      <c r="N131" s="11" t="s">
        <v>312</v>
      </c>
      <c r="O131" s="5"/>
    </row>
    <row r="132" spans="1:15" ht="55.9" customHeight="1" x14ac:dyDescent="0.2">
      <c r="A132" s="10">
        <f t="shared" si="2"/>
        <v>62</v>
      </c>
      <c r="B132" s="9">
        <v>368881</v>
      </c>
      <c r="C132" s="9" t="s">
        <v>197</v>
      </c>
      <c r="D132" s="8" t="s">
        <v>196</v>
      </c>
      <c r="E132" s="13">
        <v>41436</v>
      </c>
      <c r="F132" s="13">
        <v>41195</v>
      </c>
      <c r="G132" s="14">
        <v>1450000</v>
      </c>
      <c r="H132" s="17">
        <v>0</v>
      </c>
      <c r="I132" s="17">
        <v>1</v>
      </c>
      <c r="J132" s="8" t="s">
        <v>9</v>
      </c>
      <c r="K132" s="8" t="s">
        <v>36</v>
      </c>
      <c r="L132" s="8" t="s">
        <v>35</v>
      </c>
      <c r="M132" s="10" t="s">
        <v>308</v>
      </c>
      <c r="N132" s="11" t="s">
        <v>312</v>
      </c>
      <c r="O132" s="5"/>
    </row>
    <row r="133" spans="1:15" ht="55.9" customHeight="1" x14ac:dyDescent="0.2">
      <c r="A133" s="10">
        <f t="shared" si="2"/>
        <v>63</v>
      </c>
      <c r="B133" s="9">
        <v>368716</v>
      </c>
      <c r="C133" s="9" t="s">
        <v>198</v>
      </c>
      <c r="D133" s="8" t="s">
        <v>199</v>
      </c>
      <c r="E133" s="13">
        <v>41236</v>
      </c>
      <c r="F133" s="13">
        <v>40836</v>
      </c>
      <c r="G133" s="14">
        <v>2265053</v>
      </c>
      <c r="H133" s="17">
        <v>0</v>
      </c>
      <c r="I133" s="17">
        <v>1</v>
      </c>
      <c r="J133" s="8" t="s">
        <v>9</v>
      </c>
      <c r="K133" s="8" t="s">
        <v>36</v>
      </c>
      <c r="L133" s="8" t="s">
        <v>35</v>
      </c>
      <c r="M133" s="10" t="s">
        <v>308</v>
      </c>
      <c r="N133" s="11" t="s">
        <v>312</v>
      </c>
      <c r="O133" s="5"/>
    </row>
    <row r="134" spans="1:15" ht="55.9" customHeight="1" x14ac:dyDescent="0.2">
      <c r="A134" s="10">
        <f t="shared" si="2"/>
        <v>64</v>
      </c>
      <c r="B134" s="9">
        <v>367991</v>
      </c>
      <c r="C134" s="9" t="s">
        <v>200</v>
      </c>
      <c r="D134" s="8" t="s">
        <v>201</v>
      </c>
      <c r="E134" s="13">
        <v>41236</v>
      </c>
      <c r="F134" s="13">
        <v>40836</v>
      </c>
      <c r="G134" s="14">
        <v>2265053</v>
      </c>
      <c r="H134" s="17">
        <v>0</v>
      </c>
      <c r="I134" s="17">
        <v>1</v>
      </c>
      <c r="J134" s="8" t="s">
        <v>9</v>
      </c>
      <c r="K134" s="8" t="s">
        <v>36</v>
      </c>
      <c r="L134" s="8" t="s">
        <v>35</v>
      </c>
      <c r="M134" s="10" t="s">
        <v>308</v>
      </c>
      <c r="N134" s="11" t="s">
        <v>312</v>
      </c>
      <c r="O134" s="5"/>
    </row>
    <row r="135" spans="1:15" ht="55.9" customHeight="1" x14ac:dyDescent="0.2">
      <c r="A135" s="10">
        <f t="shared" si="2"/>
        <v>65</v>
      </c>
      <c r="B135" s="9">
        <v>368968</v>
      </c>
      <c r="C135" s="9" t="s">
        <v>202</v>
      </c>
      <c r="D135" s="8" t="s">
        <v>203</v>
      </c>
      <c r="E135" s="13">
        <v>41236</v>
      </c>
      <c r="F135" s="13">
        <v>40836</v>
      </c>
      <c r="G135" s="14">
        <v>2956723</v>
      </c>
      <c r="H135" s="17">
        <v>0</v>
      </c>
      <c r="I135" s="17">
        <v>1</v>
      </c>
      <c r="J135" s="8" t="s">
        <v>9</v>
      </c>
      <c r="K135" s="8" t="s">
        <v>36</v>
      </c>
      <c r="L135" s="8" t="s">
        <v>35</v>
      </c>
      <c r="M135" s="10" t="s">
        <v>308</v>
      </c>
      <c r="N135" s="10" t="s">
        <v>304</v>
      </c>
      <c r="O135" s="4"/>
    </row>
    <row r="136" spans="1:15" ht="55.9" customHeight="1" x14ac:dyDescent="0.2">
      <c r="A136" s="10">
        <f t="shared" si="2"/>
        <v>66</v>
      </c>
      <c r="B136" s="9">
        <v>368890</v>
      </c>
      <c r="C136" s="9" t="s">
        <v>204</v>
      </c>
      <c r="D136" s="8" t="s">
        <v>205</v>
      </c>
      <c r="E136" s="13">
        <v>41436</v>
      </c>
      <c r="F136" s="13">
        <v>41195</v>
      </c>
      <c r="G136" s="14">
        <v>2250000</v>
      </c>
      <c r="H136" s="17">
        <v>0</v>
      </c>
      <c r="I136" s="17">
        <v>1</v>
      </c>
      <c r="J136" s="8" t="s">
        <v>9</v>
      </c>
      <c r="K136" s="8" t="s">
        <v>36</v>
      </c>
      <c r="L136" s="8" t="s">
        <v>35</v>
      </c>
      <c r="M136" s="10" t="s">
        <v>308</v>
      </c>
      <c r="N136" s="11" t="s">
        <v>312</v>
      </c>
      <c r="O136" s="5"/>
    </row>
    <row r="137" spans="1:15" ht="55.9" customHeight="1" x14ac:dyDescent="0.2">
      <c r="A137" s="10">
        <f t="shared" ref="A137:A192" si="3">A136+1</f>
        <v>67</v>
      </c>
      <c r="B137" s="9">
        <v>368877</v>
      </c>
      <c r="C137" s="9" t="s">
        <v>206</v>
      </c>
      <c r="D137" s="8" t="s">
        <v>194</v>
      </c>
      <c r="E137" s="13">
        <v>41436</v>
      </c>
      <c r="F137" s="13">
        <v>41195</v>
      </c>
      <c r="G137" s="14">
        <v>5088000</v>
      </c>
      <c r="H137" s="17">
        <v>0</v>
      </c>
      <c r="I137" s="17">
        <v>1</v>
      </c>
      <c r="J137" s="8" t="s">
        <v>9</v>
      </c>
      <c r="K137" s="8" t="s">
        <v>36</v>
      </c>
      <c r="L137" s="8" t="s">
        <v>35</v>
      </c>
      <c r="M137" s="10" t="s">
        <v>308</v>
      </c>
      <c r="N137" s="11" t="s">
        <v>312</v>
      </c>
      <c r="O137" s="5"/>
    </row>
    <row r="138" spans="1:15" ht="55.9" customHeight="1" x14ac:dyDescent="0.2">
      <c r="A138" s="10">
        <f t="shared" si="3"/>
        <v>68</v>
      </c>
      <c r="B138" s="9">
        <v>368797</v>
      </c>
      <c r="C138" s="9" t="s">
        <v>207</v>
      </c>
      <c r="D138" s="8" t="s">
        <v>208</v>
      </c>
      <c r="E138" s="13">
        <v>41436</v>
      </c>
      <c r="F138" s="13">
        <v>41195</v>
      </c>
      <c r="G138" s="14">
        <v>2508000</v>
      </c>
      <c r="H138" s="17">
        <v>0</v>
      </c>
      <c r="I138" s="17">
        <v>1</v>
      </c>
      <c r="J138" s="8" t="s">
        <v>9</v>
      </c>
      <c r="K138" s="8" t="s">
        <v>36</v>
      </c>
      <c r="L138" s="8" t="s">
        <v>35</v>
      </c>
      <c r="M138" s="10" t="s">
        <v>308</v>
      </c>
      <c r="N138" s="10" t="s">
        <v>304</v>
      </c>
      <c r="O138" s="4"/>
    </row>
    <row r="139" spans="1:15" ht="55.9" customHeight="1" x14ac:dyDescent="0.2">
      <c r="A139" s="10">
        <f t="shared" si="3"/>
        <v>69</v>
      </c>
      <c r="B139" s="9">
        <v>367974</v>
      </c>
      <c r="C139" s="9" t="s">
        <v>209</v>
      </c>
      <c r="D139" s="8" t="s">
        <v>210</v>
      </c>
      <c r="E139" s="13">
        <v>41436</v>
      </c>
      <c r="F139" s="13">
        <v>41195</v>
      </c>
      <c r="G139" s="14">
        <v>7358605</v>
      </c>
      <c r="H139" s="17">
        <v>0</v>
      </c>
      <c r="I139" s="17">
        <v>1</v>
      </c>
      <c r="J139" s="8" t="s">
        <v>9</v>
      </c>
      <c r="K139" s="8" t="s">
        <v>36</v>
      </c>
      <c r="L139" s="8" t="s">
        <v>35</v>
      </c>
      <c r="M139" s="10" t="s">
        <v>308</v>
      </c>
      <c r="N139" s="11" t="s">
        <v>312</v>
      </c>
      <c r="O139" s="5"/>
    </row>
    <row r="140" spans="1:15" ht="55.9" customHeight="1" x14ac:dyDescent="0.2">
      <c r="A140" s="10">
        <f t="shared" si="3"/>
        <v>70</v>
      </c>
      <c r="B140" s="9">
        <v>367973</v>
      </c>
      <c r="C140" s="9" t="s">
        <v>211</v>
      </c>
      <c r="D140" s="8" t="s">
        <v>27</v>
      </c>
      <c r="E140" s="13">
        <v>41436</v>
      </c>
      <c r="F140" s="13">
        <v>41195</v>
      </c>
      <c r="G140" s="14">
        <v>2250000</v>
      </c>
      <c r="H140" s="17">
        <v>0</v>
      </c>
      <c r="I140" s="17">
        <v>1</v>
      </c>
      <c r="J140" s="8" t="s">
        <v>9</v>
      </c>
      <c r="K140" s="8" t="s">
        <v>36</v>
      </c>
      <c r="L140" s="8" t="s">
        <v>35</v>
      </c>
      <c r="M140" s="10" t="s">
        <v>308</v>
      </c>
      <c r="N140" s="11" t="s">
        <v>312</v>
      </c>
      <c r="O140" s="5"/>
    </row>
    <row r="141" spans="1:15" ht="55.9" customHeight="1" x14ac:dyDescent="0.2">
      <c r="A141" s="10">
        <f t="shared" si="3"/>
        <v>71</v>
      </c>
      <c r="B141" s="9">
        <v>369205</v>
      </c>
      <c r="C141" s="9" t="s">
        <v>212</v>
      </c>
      <c r="D141" s="8" t="s">
        <v>194</v>
      </c>
      <c r="E141" s="13">
        <v>41436</v>
      </c>
      <c r="F141" s="13">
        <v>41195</v>
      </c>
      <c r="G141" s="14">
        <v>5088000</v>
      </c>
      <c r="H141" s="17">
        <v>0</v>
      </c>
      <c r="I141" s="17">
        <v>1</v>
      </c>
      <c r="J141" s="8" t="s">
        <v>9</v>
      </c>
      <c r="K141" s="8" t="s">
        <v>36</v>
      </c>
      <c r="L141" s="8" t="s">
        <v>35</v>
      </c>
      <c r="M141" s="10" t="s">
        <v>308</v>
      </c>
      <c r="N141" s="11" t="s">
        <v>312</v>
      </c>
      <c r="O141" s="5"/>
    </row>
    <row r="142" spans="1:15" ht="55.9" customHeight="1" x14ac:dyDescent="0.2">
      <c r="A142" s="10">
        <f t="shared" si="3"/>
        <v>72</v>
      </c>
      <c r="B142" s="9">
        <v>368723</v>
      </c>
      <c r="C142" s="9" t="s">
        <v>213</v>
      </c>
      <c r="D142" s="8" t="s">
        <v>214</v>
      </c>
      <c r="E142" s="13">
        <v>41436</v>
      </c>
      <c r="F142" s="13">
        <v>41195</v>
      </c>
      <c r="G142" s="14">
        <v>2000000</v>
      </c>
      <c r="H142" s="17">
        <v>0</v>
      </c>
      <c r="I142" s="17">
        <v>1</v>
      </c>
      <c r="J142" s="8" t="s">
        <v>9</v>
      </c>
      <c r="K142" s="8" t="s">
        <v>36</v>
      </c>
      <c r="L142" s="8" t="s">
        <v>35</v>
      </c>
      <c r="M142" s="10" t="s">
        <v>308</v>
      </c>
      <c r="N142" s="11" t="s">
        <v>312</v>
      </c>
      <c r="O142" s="5"/>
    </row>
    <row r="143" spans="1:15" ht="60" customHeight="1" x14ac:dyDescent="0.2">
      <c r="A143" s="10">
        <f t="shared" si="3"/>
        <v>73</v>
      </c>
      <c r="B143" s="9">
        <v>369215</v>
      </c>
      <c r="C143" s="9" t="s">
        <v>215</v>
      </c>
      <c r="D143" s="8" t="s">
        <v>216</v>
      </c>
      <c r="E143" s="13">
        <v>41436</v>
      </c>
      <c r="F143" s="13">
        <v>41195</v>
      </c>
      <c r="G143" s="14">
        <v>4376000</v>
      </c>
      <c r="H143" s="17">
        <v>0</v>
      </c>
      <c r="I143" s="17">
        <v>1</v>
      </c>
      <c r="J143" s="8" t="s">
        <v>9</v>
      </c>
      <c r="K143" s="8" t="s">
        <v>36</v>
      </c>
      <c r="L143" s="8" t="s">
        <v>35</v>
      </c>
      <c r="M143" s="10" t="s">
        <v>308</v>
      </c>
      <c r="N143" s="11" t="s">
        <v>312</v>
      </c>
      <c r="O143" s="5"/>
    </row>
    <row r="144" spans="1:15" ht="60" customHeight="1" x14ac:dyDescent="0.2">
      <c r="A144" s="10">
        <f t="shared" si="3"/>
        <v>74</v>
      </c>
      <c r="B144" s="9">
        <v>367971</v>
      </c>
      <c r="C144" s="9" t="s">
        <v>217</v>
      </c>
      <c r="D144" s="8" t="s">
        <v>218</v>
      </c>
      <c r="E144" s="13">
        <v>41436</v>
      </c>
      <c r="F144" s="13">
        <v>41195</v>
      </c>
      <c r="G144" s="14">
        <v>5688000</v>
      </c>
      <c r="H144" s="17">
        <v>0</v>
      </c>
      <c r="I144" s="17">
        <v>1</v>
      </c>
      <c r="J144" s="8" t="s">
        <v>9</v>
      </c>
      <c r="K144" s="8" t="s">
        <v>36</v>
      </c>
      <c r="L144" s="8" t="s">
        <v>35</v>
      </c>
      <c r="M144" s="10" t="s">
        <v>308</v>
      </c>
      <c r="N144" s="10" t="s">
        <v>304</v>
      </c>
      <c r="O144" s="4"/>
    </row>
    <row r="145" spans="1:15" s="49" customFormat="1" ht="60" customHeight="1" x14ac:dyDescent="0.2">
      <c r="A145" s="44">
        <f t="shared" si="3"/>
        <v>75</v>
      </c>
      <c r="B145" s="45">
        <v>368973</v>
      </c>
      <c r="C145" s="45" t="s">
        <v>219</v>
      </c>
      <c r="D145" s="21" t="s">
        <v>196</v>
      </c>
      <c r="E145" s="46">
        <v>41436</v>
      </c>
      <c r="F145" s="46">
        <v>41195</v>
      </c>
      <c r="G145" s="47">
        <v>1450000</v>
      </c>
      <c r="H145" s="45">
        <v>0</v>
      </c>
      <c r="I145" s="45">
        <v>1</v>
      </c>
      <c r="J145" s="21" t="s">
        <v>9</v>
      </c>
      <c r="K145" s="21" t="s">
        <v>36</v>
      </c>
      <c r="L145" s="21" t="s">
        <v>35</v>
      </c>
      <c r="M145" s="44" t="s">
        <v>308</v>
      </c>
      <c r="N145" s="50" t="s">
        <v>312</v>
      </c>
      <c r="O145" s="48"/>
    </row>
    <row r="146" spans="1:15" ht="60" customHeight="1" x14ac:dyDescent="0.2">
      <c r="A146" s="10">
        <f t="shared" si="3"/>
        <v>76</v>
      </c>
      <c r="B146" s="9">
        <v>368957</v>
      </c>
      <c r="C146" s="9" t="s">
        <v>220</v>
      </c>
      <c r="D146" s="8" t="s">
        <v>221</v>
      </c>
      <c r="E146" s="13">
        <v>41236</v>
      </c>
      <c r="F146" s="13">
        <v>40836</v>
      </c>
      <c r="G146" s="14">
        <v>2265053</v>
      </c>
      <c r="H146" s="17">
        <v>0</v>
      </c>
      <c r="I146" s="17">
        <v>1</v>
      </c>
      <c r="J146" s="8" t="s">
        <v>9</v>
      </c>
      <c r="K146" s="8" t="s">
        <v>36</v>
      </c>
      <c r="L146" s="8" t="s">
        <v>35</v>
      </c>
      <c r="M146" s="10" t="s">
        <v>308</v>
      </c>
      <c r="N146" s="11" t="s">
        <v>312</v>
      </c>
      <c r="O146" s="5"/>
    </row>
    <row r="147" spans="1:15" ht="60" customHeight="1" x14ac:dyDescent="0.2">
      <c r="A147" s="10">
        <f t="shared" si="3"/>
        <v>77</v>
      </c>
      <c r="B147" s="9">
        <v>369049</v>
      </c>
      <c r="C147" s="9" t="s">
        <v>222</v>
      </c>
      <c r="D147" s="8" t="s">
        <v>223</v>
      </c>
      <c r="E147" s="13">
        <v>41236</v>
      </c>
      <c r="F147" s="13">
        <v>40836</v>
      </c>
      <c r="G147" s="14">
        <v>2265053</v>
      </c>
      <c r="H147" s="17">
        <v>0</v>
      </c>
      <c r="I147" s="17">
        <v>1</v>
      </c>
      <c r="J147" s="8" t="s">
        <v>9</v>
      </c>
      <c r="K147" s="8" t="s">
        <v>36</v>
      </c>
      <c r="L147" s="8" t="s">
        <v>35</v>
      </c>
      <c r="M147" s="10" t="s">
        <v>308</v>
      </c>
      <c r="N147" s="11" t="s">
        <v>312</v>
      </c>
      <c r="O147" s="5"/>
    </row>
    <row r="148" spans="1:15" ht="60" customHeight="1" x14ac:dyDescent="0.2">
      <c r="A148" s="10">
        <f t="shared" si="3"/>
        <v>78</v>
      </c>
      <c r="B148" s="9">
        <v>368630</v>
      </c>
      <c r="C148" s="9" t="s">
        <v>224</v>
      </c>
      <c r="D148" s="8" t="s">
        <v>225</v>
      </c>
      <c r="E148" s="13">
        <v>41236</v>
      </c>
      <c r="F148" s="13">
        <v>40813</v>
      </c>
      <c r="G148" s="14">
        <v>2363636</v>
      </c>
      <c r="H148" s="17">
        <v>0</v>
      </c>
      <c r="I148" s="17">
        <v>1</v>
      </c>
      <c r="J148" s="8" t="s">
        <v>9</v>
      </c>
      <c r="K148" s="8" t="s">
        <v>36</v>
      </c>
      <c r="L148" s="8" t="s">
        <v>35</v>
      </c>
      <c r="M148" s="10" t="s">
        <v>308</v>
      </c>
      <c r="N148" s="11" t="s">
        <v>312</v>
      </c>
      <c r="O148" s="5"/>
    </row>
    <row r="149" spans="1:15" ht="60" customHeight="1" x14ac:dyDescent="0.2">
      <c r="A149" s="10">
        <f t="shared" si="3"/>
        <v>79</v>
      </c>
      <c r="B149" s="9">
        <v>369040</v>
      </c>
      <c r="C149" s="9" t="s">
        <v>226</v>
      </c>
      <c r="D149" s="8" t="s">
        <v>227</v>
      </c>
      <c r="E149" s="13">
        <v>41236</v>
      </c>
      <c r="F149" s="13">
        <v>40836</v>
      </c>
      <c r="G149" s="14">
        <v>2265053</v>
      </c>
      <c r="H149" s="17">
        <v>0</v>
      </c>
      <c r="I149" s="17">
        <v>1</v>
      </c>
      <c r="J149" s="8" t="s">
        <v>9</v>
      </c>
      <c r="K149" s="8" t="s">
        <v>36</v>
      </c>
      <c r="L149" s="8" t="s">
        <v>35</v>
      </c>
      <c r="M149" s="10" t="s">
        <v>308</v>
      </c>
      <c r="N149" s="11" t="s">
        <v>312</v>
      </c>
      <c r="O149" s="5"/>
    </row>
    <row r="150" spans="1:15" ht="60" customHeight="1" x14ac:dyDescent="0.2">
      <c r="A150" s="10">
        <f t="shared" si="3"/>
        <v>80</v>
      </c>
      <c r="B150" s="9">
        <v>369054</v>
      </c>
      <c r="C150" s="9" t="s">
        <v>228</v>
      </c>
      <c r="D150" s="8" t="s">
        <v>27</v>
      </c>
      <c r="E150" s="13">
        <v>41436</v>
      </c>
      <c r="F150" s="13">
        <v>41195</v>
      </c>
      <c r="G150" s="14">
        <v>2250000</v>
      </c>
      <c r="H150" s="17">
        <v>0</v>
      </c>
      <c r="I150" s="17">
        <v>1</v>
      </c>
      <c r="J150" s="8" t="s">
        <v>9</v>
      </c>
      <c r="K150" s="8" t="s">
        <v>36</v>
      </c>
      <c r="L150" s="8" t="s">
        <v>35</v>
      </c>
      <c r="M150" s="10" t="s">
        <v>308</v>
      </c>
      <c r="N150" s="11" t="s">
        <v>312</v>
      </c>
      <c r="O150" s="5"/>
    </row>
    <row r="151" spans="1:15" ht="60" customHeight="1" x14ac:dyDescent="0.2">
      <c r="A151" s="10">
        <f t="shared" si="3"/>
        <v>81</v>
      </c>
      <c r="B151" s="9">
        <v>368955</v>
      </c>
      <c r="C151" s="9" t="s">
        <v>229</v>
      </c>
      <c r="D151" s="8" t="s">
        <v>27</v>
      </c>
      <c r="E151" s="13">
        <v>41436</v>
      </c>
      <c r="F151" s="13">
        <v>41195</v>
      </c>
      <c r="G151" s="14">
        <v>2250000</v>
      </c>
      <c r="H151" s="17">
        <v>0</v>
      </c>
      <c r="I151" s="17">
        <v>1</v>
      </c>
      <c r="J151" s="8" t="s">
        <v>9</v>
      </c>
      <c r="K151" s="8" t="s">
        <v>36</v>
      </c>
      <c r="L151" s="8" t="s">
        <v>35</v>
      </c>
      <c r="M151" s="10" t="s">
        <v>308</v>
      </c>
      <c r="N151" s="11" t="s">
        <v>312</v>
      </c>
      <c r="O151" s="5"/>
    </row>
    <row r="152" spans="1:15" ht="60" customHeight="1" x14ac:dyDescent="0.2">
      <c r="A152" s="10">
        <f t="shared" si="3"/>
        <v>82</v>
      </c>
      <c r="B152" s="9">
        <v>368886</v>
      </c>
      <c r="C152" s="9" t="s">
        <v>230</v>
      </c>
      <c r="D152" s="8" t="s">
        <v>27</v>
      </c>
      <c r="E152" s="13">
        <v>41436</v>
      </c>
      <c r="F152" s="13">
        <v>41195</v>
      </c>
      <c r="G152" s="14">
        <v>2250000</v>
      </c>
      <c r="H152" s="17">
        <v>0</v>
      </c>
      <c r="I152" s="17">
        <v>1</v>
      </c>
      <c r="J152" s="8" t="s">
        <v>9</v>
      </c>
      <c r="K152" s="8" t="s">
        <v>36</v>
      </c>
      <c r="L152" s="8" t="s">
        <v>35</v>
      </c>
      <c r="M152" s="10" t="s">
        <v>308</v>
      </c>
      <c r="N152" s="11" t="s">
        <v>312</v>
      </c>
      <c r="O152" s="5"/>
    </row>
    <row r="153" spans="1:15" ht="60" customHeight="1" x14ac:dyDescent="0.2">
      <c r="A153" s="10">
        <f t="shared" si="3"/>
        <v>83</v>
      </c>
      <c r="B153" s="9">
        <v>368722</v>
      </c>
      <c r="C153" s="9" t="s">
        <v>231</v>
      </c>
      <c r="D153" s="8" t="s">
        <v>232</v>
      </c>
      <c r="E153" s="13">
        <v>41436</v>
      </c>
      <c r="F153" s="13">
        <v>41195</v>
      </c>
      <c r="G153" s="14">
        <v>3452000</v>
      </c>
      <c r="H153" s="17">
        <v>0</v>
      </c>
      <c r="I153" s="17">
        <v>1</v>
      </c>
      <c r="J153" s="8" t="s">
        <v>9</v>
      </c>
      <c r="K153" s="8" t="s">
        <v>36</v>
      </c>
      <c r="L153" s="8" t="s">
        <v>35</v>
      </c>
      <c r="M153" s="10" t="s">
        <v>308</v>
      </c>
      <c r="N153" s="10" t="s">
        <v>304</v>
      </c>
      <c r="O153" s="4"/>
    </row>
    <row r="154" spans="1:15" ht="60" customHeight="1" x14ac:dyDescent="0.2">
      <c r="A154" s="10">
        <f t="shared" si="3"/>
        <v>84</v>
      </c>
      <c r="B154" s="9">
        <v>368974</v>
      </c>
      <c r="C154" s="9" t="s">
        <v>233</v>
      </c>
      <c r="D154" s="8" t="s">
        <v>208</v>
      </c>
      <c r="E154" s="13">
        <v>41436</v>
      </c>
      <c r="F154" s="13">
        <v>41195</v>
      </c>
      <c r="G154" s="14">
        <v>2508000</v>
      </c>
      <c r="H154" s="17">
        <v>0</v>
      </c>
      <c r="I154" s="17">
        <v>1</v>
      </c>
      <c r="J154" s="8" t="s">
        <v>9</v>
      </c>
      <c r="K154" s="8" t="s">
        <v>36</v>
      </c>
      <c r="L154" s="8" t="s">
        <v>35</v>
      </c>
      <c r="M154" s="10" t="s">
        <v>308</v>
      </c>
      <c r="N154" s="10" t="s">
        <v>304</v>
      </c>
      <c r="O154" s="4"/>
    </row>
    <row r="155" spans="1:15" ht="60" customHeight="1" x14ac:dyDescent="0.2">
      <c r="A155" s="10">
        <f t="shared" si="3"/>
        <v>85</v>
      </c>
      <c r="B155" s="9">
        <v>369208</v>
      </c>
      <c r="C155" s="9" t="s">
        <v>234</v>
      </c>
      <c r="D155" s="8" t="s">
        <v>196</v>
      </c>
      <c r="E155" s="13">
        <v>41436</v>
      </c>
      <c r="F155" s="13">
        <v>41195</v>
      </c>
      <c r="G155" s="14">
        <v>1450000</v>
      </c>
      <c r="H155" s="17">
        <v>0</v>
      </c>
      <c r="I155" s="17">
        <v>1</v>
      </c>
      <c r="J155" s="8" t="s">
        <v>9</v>
      </c>
      <c r="K155" s="8" t="s">
        <v>36</v>
      </c>
      <c r="L155" s="8" t="s">
        <v>35</v>
      </c>
      <c r="M155" s="10" t="s">
        <v>308</v>
      </c>
      <c r="N155" s="11" t="s">
        <v>312</v>
      </c>
      <c r="O155" s="5"/>
    </row>
    <row r="156" spans="1:15" ht="47.45" customHeight="1" x14ac:dyDescent="0.2">
      <c r="A156" s="10">
        <f t="shared" si="3"/>
        <v>86</v>
      </c>
      <c r="B156" s="9">
        <v>369222</v>
      </c>
      <c r="C156" s="9" t="s">
        <v>235</v>
      </c>
      <c r="D156" s="8" t="s">
        <v>236</v>
      </c>
      <c r="E156" s="13">
        <v>41236</v>
      </c>
      <c r="F156" s="13">
        <v>40836</v>
      </c>
      <c r="G156" s="14">
        <v>2265053</v>
      </c>
      <c r="H156" s="17">
        <v>0</v>
      </c>
      <c r="I156" s="17">
        <v>1</v>
      </c>
      <c r="J156" s="8" t="s">
        <v>9</v>
      </c>
      <c r="K156" s="8" t="s">
        <v>36</v>
      </c>
      <c r="L156" s="8" t="s">
        <v>35</v>
      </c>
      <c r="M156" s="10" t="s">
        <v>308</v>
      </c>
      <c r="N156" s="11" t="s">
        <v>312</v>
      </c>
      <c r="O156" s="5"/>
    </row>
    <row r="157" spans="1:15" ht="47.45" customHeight="1" x14ac:dyDescent="0.2">
      <c r="A157" s="10">
        <f t="shared" si="3"/>
        <v>87</v>
      </c>
      <c r="B157" s="9">
        <v>369051</v>
      </c>
      <c r="C157" s="9" t="s">
        <v>237</v>
      </c>
      <c r="D157" s="8" t="s">
        <v>238</v>
      </c>
      <c r="E157" s="13">
        <v>41236</v>
      </c>
      <c r="F157" s="13">
        <v>40836</v>
      </c>
      <c r="G157" s="14">
        <v>1878337</v>
      </c>
      <c r="H157" s="17">
        <v>0</v>
      </c>
      <c r="I157" s="17">
        <v>1</v>
      </c>
      <c r="J157" s="8" t="s">
        <v>9</v>
      </c>
      <c r="K157" s="8" t="s">
        <v>36</v>
      </c>
      <c r="L157" s="8" t="s">
        <v>35</v>
      </c>
      <c r="M157" s="10" t="s">
        <v>308</v>
      </c>
      <c r="N157" s="11" t="s">
        <v>312</v>
      </c>
      <c r="O157" s="5"/>
    </row>
    <row r="158" spans="1:15" ht="47.45" customHeight="1" x14ac:dyDescent="0.2">
      <c r="A158" s="10">
        <f t="shared" si="3"/>
        <v>88</v>
      </c>
      <c r="B158" s="9">
        <v>369053</v>
      </c>
      <c r="C158" s="9" t="s">
        <v>239</v>
      </c>
      <c r="D158" s="8" t="s">
        <v>240</v>
      </c>
      <c r="E158" s="13">
        <v>41236</v>
      </c>
      <c r="F158" s="13">
        <v>40836</v>
      </c>
      <c r="G158" s="14">
        <v>1893017</v>
      </c>
      <c r="H158" s="17">
        <v>0</v>
      </c>
      <c r="I158" s="17">
        <v>1</v>
      </c>
      <c r="J158" s="8" t="s">
        <v>9</v>
      </c>
      <c r="K158" s="8" t="s">
        <v>36</v>
      </c>
      <c r="L158" s="8" t="s">
        <v>35</v>
      </c>
      <c r="M158" s="10" t="s">
        <v>308</v>
      </c>
      <c r="N158" s="11" t="s">
        <v>312</v>
      </c>
      <c r="O158" s="5"/>
    </row>
    <row r="159" spans="1:15" ht="47.45" customHeight="1" x14ac:dyDescent="0.2">
      <c r="A159" s="10">
        <f t="shared" si="3"/>
        <v>89</v>
      </c>
      <c r="B159" s="9">
        <v>369128</v>
      </c>
      <c r="C159" s="9" t="s">
        <v>241</v>
      </c>
      <c r="D159" s="8" t="s">
        <v>27</v>
      </c>
      <c r="E159" s="13">
        <v>41436</v>
      </c>
      <c r="F159" s="13">
        <v>41195</v>
      </c>
      <c r="G159" s="14">
        <v>2250000</v>
      </c>
      <c r="H159" s="17">
        <v>0</v>
      </c>
      <c r="I159" s="17">
        <v>1</v>
      </c>
      <c r="J159" s="8" t="s">
        <v>9</v>
      </c>
      <c r="K159" s="8" t="s">
        <v>36</v>
      </c>
      <c r="L159" s="8" t="s">
        <v>35</v>
      </c>
      <c r="M159" s="10" t="s">
        <v>308</v>
      </c>
      <c r="N159" s="11" t="s">
        <v>312</v>
      </c>
      <c r="O159" s="5"/>
    </row>
    <row r="160" spans="1:15" ht="47.45" customHeight="1" x14ac:dyDescent="0.2">
      <c r="A160" s="10">
        <f t="shared" si="3"/>
        <v>90</v>
      </c>
      <c r="B160" s="9">
        <v>368711</v>
      </c>
      <c r="C160" s="9" t="s">
        <v>242</v>
      </c>
      <c r="D160" s="8" t="s">
        <v>194</v>
      </c>
      <c r="E160" s="13">
        <v>41436</v>
      </c>
      <c r="F160" s="13">
        <v>41195</v>
      </c>
      <c r="G160" s="14">
        <v>6788000</v>
      </c>
      <c r="H160" s="17">
        <v>0</v>
      </c>
      <c r="I160" s="17">
        <v>1</v>
      </c>
      <c r="J160" s="8" t="s">
        <v>9</v>
      </c>
      <c r="K160" s="8" t="s">
        <v>36</v>
      </c>
      <c r="L160" s="8" t="s">
        <v>35</v>
      </c>
      <c r="M160" s="10" t="s">
        <v>308</v>
      </c>
      <c r="N160" s="11" t="s">
        <v>312</v>
      </c>
      <c r="O160" s="5"/>
    </row>
    <row r="161" spans="1:15" ht="47.45" customHeight="1" x14ac:dyDescent="0.2">
      <c r="A161" s="10">
        <f t="shared" si="3"/>
        <v>91</v>
      </c>
      <c r="B161" s="9">
        <v>369133</v>
      </c>
      <c r="C161" s="9" t="s">
        <v>243</v>
      </c>
      <c r="D161" s="8" t="s">
        <v>27</v>
      </c>
      <c r="E161" s="13">
        <v>41436</v>
      </c>
      <c r="F161" s="13">
        <v>41195</v>
      </c>
      <c r="G161" s="14">
        <v>2250000</v>
      </c>
      <c r="H161" s="17">
        <v>0</v>
      </c>
      <c r="I161" s="17">
        <v>1</v>
      </c>
      <c r="J161" s="8" t="s">
        <v>9</v>
      </c>
      <c r="K161" s="8" t="s">
        <v>36</v>
      </c>
      <c r="L161" s="8" t="s">
        <v>35</v>
      </c>
      <c r="M161" s="10" t="s">
        <v>308</v>
      </c>
      <c r="N161" s="11" t="s">
        <v>312</v>
      </c>
      <c r="O161" s="5"/>
    </row>
    <row r="162" spans="1:15" ht="47.45" customHeight="1" x14ac:dyDescent="0.2">
      <c r="A162" s="10">
        <f t="shared" si="3"/>
        <v>92</v>
      </c>
      <c r="B162" s="9">
        <v>368710</v>
      </c>
      <c r="C162" s="9" t="s">
        <v>244</v>
      </c>
      <c r="D162" s="8" t="s">
        <v>208</v>
      </c>
      <c r="E162" s="13">
        <v>41436</v>
      </c>
      <c r="F162" s="13">
        <v>41195</v>
      </c>
      <c r="G162" s="14">
        <v>2508000</v>
      </c>
      <c r="H162" s="17">
        <v>0</v>
      </c>
      <c r="I162" s="17">
        <v>1</v>
      </c>
      <c r="J162" s="8" t="s">
        <v>9</v>
      </c>
      <c r="K162" s="8" t="s">
        <v>36</v>
      </c>
      <c r="L162" s="8" t="s">
        <v>35</v>
      </c>
      <c r="M162" s="10" t="s">
        <v>308</v>
      </c>
      <c r="N162" s="10" t="s">
        <v>304</v>
      </c>
      <c r="O162" s="4"/>
    </row>
    <row r="163" spans="1:15" s="49" customFormat="1" ht="47.45" customHeight="1" x14ac:dyDescent="0.2">
      <c r="A163" s="44">
        <f t="shared" si="3"/>
        <v>93</v>
      </c>
      <c r="B163" s="45">
        <v>367976</v>
      </c>
      <c r="C163" s="45" t="s">
        <v>245</v>
      </c>
      <c r="D163" s="21" t="s">
        <v>246</v>
      </c>
      <c r="E163" s="46">
        <v>41436</v>
      </c>
      <c r="F163" s="46">
        <v>41195</v>
      </c>
      <c r="G163" s="47">
        <v>1375000</v>
      </c>
      <c r="H163" s="45">
        <v>0</v>
      </c>
      <c r="I163" s="45">
        <v>1</v>
      </c>
      <c r="J163" s="21" t="s">
        <v>9</v>
      </c>
      <c r="K163" s="21" t="s">
        <v>36</v>
      </c>
      <c r="L163" s="21" t="s">
        <v>35</v>
      </c>
      <c r="M163" s="44" t="s">
        <v>308</v>
      </c>
      <c r="N163" s="50" t="s">
        <v>312</v>
      </c>
      <c r="O163" s="48"/>
    </row>
    <row r="164" spans="1:15" ht="47.45" customHeight="1" x14ac:dyDescent="0.2">
      <c r="A164" s="10">
        <f t="shared" si="3"/>
        <v>94</v>
      </c>
      <c r="B164" s="9">
        <v>368635</v>
      </c>
      <c r="C164" s="9" t="s">
        <v>247</v>
      </c>
      <c r="D164" s="8" t="s">
        <v>248</v>
      </c>
      <c r="E164" s="13">
        <v>41236</v>
      </c>
      <c r="F164" s="13">
        <v>40836</v>
      </c>
      <c r="G164" s="14">
        <v>2265053</v>
      </c>
      <c r="H164" s="17">
        <v>0</v>
      </c>
      <c r="I164" s="17">
        <v>1</v>
      </c>
      <c r="J164" s="8" t="s">
        <v>9</v>
      </c>
      <c r="K164" s="8" t="s">
        <v>36</v>
      </c>
      <c r="L164" s="8" t="s">
        <v>35</v>
      </c>
      <c r="M164" s="10" t="s">
        <v>308</v>
      </c>
      <c r="N164" s="11" t="s">
        <v>312</v>
      </c>
      <c r="O164" s="5"/>
    </row>
    <row r="165" spans="1:15" ht="47.45" customHeight="1" x14ac:dyDescent="0.2">
      <c r="A165" s="10">
        <f t="shared" si="3"/>
        <v>95</v>
      </c>
      <c r="B165" s="9">
        <v>368713</v>
      </c>
      <c r="C165" s="9" t="s">
        <v>249</v>
      </c>
      <c r="D165" s="8" t="s">
        <v>250</v>
      </c>
      <c r="E165" s="13">
        <v>41236</v>
      </c>
      <c r="F165" s="13">
        <v>40836</v>
      </c>
      <c r="G165" s="14">
        <v>2265053</v>
      </c>
      <c r="H165" s="17">
        <v>0</v>
      </c>
      <c r="I165" s="17">
        <v>1</v>
      </c>
      <c r="J165" s="8" t="s">
        <v>9</v>
      </c>
      <c r="K165" s="8" t="s">
        <v>36</v>
      </c>
      <c r="L165" s="8" t="s">
        <v>35</v>
      </c>
      <c r="M165" s="10" t="s">
        <v>308</v>
      </c>
      <c r="N165" s="11" t="s">
        <v>312</v>
      </c>
      <c r="O165" s="5"/>
    </row>
    <row r="166" spans="1:15" ht="47.45" customHeight="1" x14ac:dyDescent="0.2">
      <c r="A166" s="10">
        <f t="shared" si="3"/>
        <v>96</v>
      </c>
      <c r="B166" s="9">
        <v>367982</v>
      </c>
      <c r="C166" s="9" t="s">
        <v>251</v>
      </c>
      <c r="D166" s="8" t="s">
        <v>225</v>
      </c>
      <c r="E166" s="13">
        <v>41236</v>
      </c>
      <c r="F166" s="13">
        <v>40813</v>
      </c>
      <c r="G166" s="14">
        <v>2545454</v>
      </c>
      <c r="H166" s="17">
        <v>0</v>
      </c>
      <c r="I166" s="17">
        <v>1</v>
      </c>
      <c r="J166" s="8" t="s">
        <v>9</v>
      </c>
      <c r="K166" s="8" t="s">
        <v>36</v>
      </c>
      <c r="L166" s="8" t="s">
        <v>35</v>
      </c>
      <c r="M166" s="10" t="s">
        <v>308</v>
      </c>
      <c r="N166" s="11" t="s">
        <v>312</v>
      </c>
      <c r="O166" s="5"/>
    </row>
    <row r="167" spans="1:15" ht="53.45" customHeight="1" x14ac:dyDescent="0.2">
      <c r="A167" s="10">
        <f t="shared" si="3"/>
        <v>97</v>
      </c>
      <c r="B167" s="9">
        <v>367986</v>
      </c>
      <c r="C167" s="9" t="s">
        <v>252</v>
      </c>
      <c r="D167" s="8" t="s">
        <v>253</v>
      </c>
      <c r="E167" s="13">
        <v>41436</v>
      </c>
      <c r="F167" s="13">
        <v>41195</v>
      </c>
      <c r="G167" s="14">
        <v>5710000</v>
      </c>
      <c r="H167" s="17">
        <v>0</v>
      </c>
      <c r="I167" s="17">
        <v>1</v>
      </c>
      <c r="J167" s="8" t="s">
        <v>9</v>
      </c>
      <c r="K167" s="8" t="s">
        <v>36</v>
      </c>
      <c r="L167" s="8" t="s">
        <v>35</v>
      </c>
      <c r="M167" s="10" t="s">
        <v>308</v>
      </c>
      <c r="N167" s="11" t="s">
        <v>312</v>
      </c>
      <c r="O167" s="5"/>
    </row>
    <row r="168" spans="1:15" ht="53.45" customHeight="1" x14ac:dyDescent="0.2">
      <c r="A168" s="10">
        <f t="shared" si="3"/>
        <v>98</v>
      </c>
      <c r="B168" s="9">
        <v>369203</v>
      </c>
      <c r="C168" s="9" t="s">
        <v>254</v>
      </c>
      <c r="D168" s="8" t="s">
        <v>216</v>
      </c>
      <c r="E168" s="13">
        <v>41436</v>
      </c>
      <c r="F168" s="13">
        <v>41195</v>
      </c>
      <c r="G168" s="14">
        <v>4376000</v>
      </c>
      <c r="H168" s="17">
        <v>0</v>
      </c>
      <c r="I168" s="17">
        <v>1</v>
      </c>
      <c r="J168" s="8" t="s">
        <v>9</v>
      </c>
      <c r="K168" s="8" t="s">
        <v>36</v>
      </c>
      <c r="L168" s="8" t="s">
        <v>35</v>
      </c>
      <c r="M168" s="10" t="s">
        <v>308</v>
      </c>
      <c r="N168" s="11" t="s">
        <v>312</v>
      </c>
      <c r="O168" s="5"/>
    </row>
    <row r="169" spans="1:15" ht="53.45" customHeight="1" x14ac:dyDescent="0.2">
      <c r="A169" s="10">
        <f t="shared" si="3"/>
        <v>99</v>
      </c>
      <c r="B169" s="9">
        <v>369037</v>
      </c>
      <c r="C169" s="9" t="s">
        <v>255</v>
      </c>
      <c r="D169" s="8" t="s">
        <v>208</v>
      </c>
      <c r="E169" s="13">
        <v>41436</v>
      </c>
      <c r="F169" s="13">
        <v>41195</v>
      </c>
      <c r="G169" s="14">
        <v>2508000</v>
      </c>
      <c r="H169" s="17">
        <v>0</v>
      </c>
      <c r="I169" s="17">
        <v>1</v>
      </c>
      <c r="J169" s="8" t="s">
        <v>9</v>
      </c>
      <c r="K169" s="8" t="s">
        <v>36</v>
      </c>
      <c r="L169" s="8" t="s">
        <v>35</v>
      </c>
      <c r="M169" s="10" t="s">
        <v>308</v>
      </c>
      <c r="N169" s="10" t="s">
        <v>304</v>
      </c>
      <c r="O169" s="4"/>
    </row>
    <row r="170" spans="1:15" ht="53.45" customHeight="1" x14ac:dyDescent="0.2">
      <c r="A170" s="10">
        <f t="shared" si="3"/>
        <v>100</v>
      </c>
      <c r="B170" s="9">
        <v>368967</v>
      </c>
      <c r="C170" s="9" t="s">
        <v>256</v>
      </c>
      <c r="D170" s="8" t="s">
        <v>196</v>
      </c>
      <c r="E170" s="13">
        <v>41436</v>
      </c>
      <c r="F170" s="13">
        <v>41195</v>
      </c>
      <c r="G170" s="14">
        <v>1450000</v>
      </c>
      <c r="H170" s="17">
        <v>0</v>
      </c>
      <c r="I170" s="17">
        <v>1</v>
      </c>
      <c r="J170" s="8" t="s">
        <v>9</v>
      </c>
      <c r="K170" s="8" t="s">
        <v>36</v>
      </c>
      <c r="L170" s="8" t="s">
        <v>35</v>
      </c>
      <c r="M170" s="10" t="s">
        <v>308</v>
      </c>
      <c r="N170" s="11" t="s">
        <v>312</v>
      </c>
      <c r="O170" s="5"/>
    </row>
    <row r="171" spans="1:15" ht="53.45" customHeight="1" x14ac:dyDescent="0.2">
      <c r="A171" s="10">
        <f t="shared" si="3"/>
        <v>101</v>
      </c>
      <c r="B171" s="9">
        <v>367972</v>
      </c>
      <c r="C171" s="9" t="s">
        <v>257</v>
      </c>
      <c r="D171" s="8" t="s">
        <v>216</v>
      </c>
      <c r="E171" s="13">
        <v>41436</v>
      </c>
      <c r="F171" s="13">
        <v>41195</v>
      </c>
      <c r="G171" s="14">
        <v>4376000</v>
      </c>
      <c r="H171" s="17">
        <v>0</v>
      </c>
      <c r="I171" s="17">
        <v>1</v>
      </c>
      <c r="J171" s="8" t="s">
        <v>9</v>
      </c>
      <c r="K171" s="8" t="s">
        <v>36</v>
      </c>
      <c r="L171" s="8" t="s">
        <v>35</v>
      </c>
      <c r="M171" s="10" t="s">
        <v>308</v>
      </c>
      <c r="N171" s="11" t="s">
        <v>312</v>
      </c>
      <c r="O171" s="5"/>
    </row>
    <row r="172" spans="1:15" ht="53.45" customHeight="1" x14ac:dyDescent="0.2">
      <c r="A172" s="10">
        <f t="shared" si="3"/>
        <v>102</v>
      </c>
      <c r="B172" s="9">
        <v>368884</v>
      </c>
      <c r="C172" s="9" t="s">
        <v>258</v>
      </c>
      <c r="D172" s="8" t="s">
        <v>232</v>
      </c>
      <c r="E172" s="13">
        <v>41436</v>
      </c>
      <c r="F172" s="13">
        <v>41195</v>
      </c>
      <c r="G172" s="14">
        <v>3452000</v>
      </c>
      <c r="H172" s="17">
        <v>0</v>
      </c>
      <c r="I172" s="17">
        <v>1</v>
      </c>
      <c r="J172" s="8" t="s">
        <v>9</v>
      </c>
      <c r="K172" s="8" t="s">
        <v>36</v>
      </c>
      <c r="L172" s="8" t="s">
        <v>35</v>
      </c>
      <c r="M172" s="10" t="s">
        <v>308</v>
      </c>
      <c r="N172" s="10" t="s">
        <v>304</v>
      </c>
      <c r="O172" s="4"/>
    </row>
    <row r="173" spans="1:15" ht="53.45" customHeight="1" x14ac:dyDescent="0.2">
      <c r="A173" s="10">
        <f t="shared" si="3"/>
        <v>103</v>
      </c>
      <c r="B173" s="9">
        <v>368970</v>
      </c>
      <c r="C173" s="9" t="s">
        <v>259</v>
      </c>
      <c r="D173" s="8" t="s">
        <v>260</v>
      </c>
      <c r="E173" s="13">
        <v>41436</v>
      </c>
      <c r="F173" s="13">
        <v>41195</v>
      </c>
      <c r="G173" s="14">
        <v>3452000</v>
      </c>
      <c r="H173" s="17">
        <v>0</v>
      </c>
      <c r="I173" s="17">
        <v>1</v>
      </c>
      <c r="J173" s="8" t="s">
        <v>9</v>
      </c>
      <c r="K173" s="8" t="s">
        <v>36</v>
      </c>
      <c r="L173" s="8" t="s">
        <v>35</v>
      </c>
      <c r="M173" s="10" t="s">
        <v>308</v>
      </c>
      <c r="N173" s="10" t="s">
        <v>304</v>
      </c>
      <c r="O173" s="4"/>
    </row>
    <row r="174" spans="1:15" ht="53.45" customHeight="1" x14ac:dyDescent="0.2">
      <c r="A174" s="10">
        <f t="shared" si="3"/>
        <v>104</v>
      </c>
      <c r="B174" s="9">
        <v>369209</v>
      </c>
      <c r="C174" s="9" t="s">
        <v>261</v>
      </c>
      <c r="D174" s="8" t="s">
        <v>262</v>
      </c>
      <c r="E174" s="13">
        <v>41236</v>
      </c>
      <c r="F174" s="13">
        <v>40836</v>
      </c>
      <c r="G174" s="14">
        <v>2265053</v>
      </c>
      <c r="H174" s="17">
        <v>0</v>
      </c>
      <c r="I174" s="17">
        <v>1</v>
      </c>
      <c r="J174" s="8" t="s">
        <v>9</v>
      </c>
      <c r="K174" s="8" t="s">
        <v>36</v>
      </c>
      <c r="L174" s="8" t="s">
        <v>35</v>
      </c>
      <c r="M174" s="10" t="s">
        <v>308</v>
      </c>
      <c r="N174" s="11" t="s">
        <v>312</v>
      </c>
      <c r="O174" s="5"/>
    </row>
    <row r="175" spans="1:15" ht="53.45" customHeight="1" x14ac:dyDescent="0.2">
      <c r="A175" s="10">
        <f t="shared" si="3"/>
        <v>105</v>
      </c>
      <c r="B175" s="9">
        <v>369121</v>
      </c>
      <c r="C175" s="9" t="s">
        <v>263</v>
      </c>
      <c r="D175" s="8" t="s">
        <v>264</v>
      </c>
      <c r="E175" s="13">
        <v>41236</v>
      </c>
      <c r="F175" s="13">
        <v>40836</v>
      </c>
      <c r="G175" s="14">
        <v>2765575</v>
      </c>
      <c r="H175" s="17">
        <v>0</v>
      </c>
      <c r="I175" s="17">
        <v>1</v>
      </c>
      <c r="J175" s="8" t="s">
        <v>9</v>
      </c>
      <c r="K175" s="8" t="s">
        <v>36</v>
      </c>
      <c r="L175" s="8" t="s">
        <v>35</v>
      </c>
      <c r="M175" s="10" t="s">
        <v>308</v>
      </c>
      <c r="N175" s="10" t="s">
        <v>304</v>
      </c>
      <c r="O175" s="4"/>
    </row>
    <row r="176" spans="1:15" ht="53.45" customHeight="1" x14ac:dyDescent="0.2">
      <c r="A176" s="10">
        <f t="shared" si="3"/>
        <v>106</v>
      </c>
      <c r="B176" s="9">
        <v>367978</v>
      </c>
      <c r="C176" s="9" t="s">
        <v>265</v>
      </c>
      <c r="D176" s="8" t="s">
        <v>253</v>
      </c>
      <c r="E176" s="13">
        <v>41436</v>
      </c>
      <c r="F176" s="13">
        <v>41195</v>
      </c>
      <c r="G176" s="14">
        <v>5710000</v>
      </c>
      <c r="H176" s="17">
        <v>0</v>
      </c>
      <c r="I176" s="17">
        <v>1</v>
      </c>
      <c r="J176" s="8" t="s">
        <v>9</v>
      </c>
      <c r="K176" s="8" t="s">
        <v>36</v>
      </c>
      <c r="L176" s="8" t="s">
        <v>35</v>
      </c>
      <c r="M176" s="10" t="s">
        <v>308</v>
      </c>
      <c r="N176" s="11" t="s">
        <v>312</v>
      </c>
      <c r="O176" s="5"/>
    </row>
    <row r="177" spans="1:15" ht="53.45" customHeight="1" x14ac:dyDescent="0.2">
      <c r="A177" s="10">
        <f t="shared" si="3"/>
        <v>107</v>
      </c>
      <c r="B177" s="9">
        <v>368888</v>
      </c>
      <c r="C177" s="9" t="s">
        <v>266</v>
      </c>
      <c r="D177" s="8" t="s">
        <v>216</v>
      </c>
      <c r="E177" s="13">
        <v>41436</v>
      </c>
      <c r="F177" s="13">
        <v>41195</v>
      </c>
      <c r="G177" s="14">
        <v>4376000</v>
      </c>
      <c r="H177" s="17">
        <v>0</v>
      </c>
      <c r="I177" s="17">
        <v>1</v>
      </c>
      <c r="J177" s="8" t="s">
        <v>9</v>
      </c>
      <c r="K177" s="8" t="s">
        <v>36</v>
      </c>
      <c r="L177" s="8" t="s">
        <v>35</v>
      </c>
      <c r="M177" s="10" t="s">
        <v>308</v>
      </c>
      <c r="N177" s="11" t="s">
        <v>312</v>
      </c>
      <c r="O177" s="5"/>
    </row>
    <row r="178" spans="1:15" ht="53.45" customHeight="1" x14ac:dyDescent="0.2">
      <c r="A178" s="10">
        <f t="shared" si="3"/>
        <v>108</v>
      </c>
      <c r="B178" s="9">
        <v>368958</v>
      </c>
      <c r="C178" s="9" t="s">
        <v>267</v>
      </c>
      <c r="D178" s="8" t="s">
        <v>232</v>
      </c>
      <c r="E178" s="13">
        <v>41436</v>
      </c>
      <c r="F178" s="13">
        <v>41195</v>
      </c>
      <c r="G178" s="14">
        <v>3452000</v>
      </c>
      <c r="H178" s="17">
        <v>0</v>
      </c>
      <c r="I178" s="17">
        <v>1</v>
      </c>
      <c r="J178" s="8" t="s">
        <v>9</v>
      </c>
      <c r="K178" s="8" t="s">
        <v>36</v>
      </c>
      <c r="L178" s="8" t="s">
        <v>35</v>
      </c>
      <c r="M178" s="10" t="s">
        <v>308</v>
      </c>
      <c r="N178" s="10" t="s">
        <v>304</v>
      </c>
      <c r="O178" s="4"/>
    </row>
    <row r="179" spans="1:15" ht="53.45" customHeight="1" x14ac:dyDescent="0.2">
      <c r="A179" s="10">
        <f t="shared" si="3"/>
        <v>109</v>
      </c>
      <c r="B179" s="9">
        <v>368875</v>
      </c>
      <c r="C179" s="9" t="s">
        <v>268</v>
      </c>
      <c r="D179" s="8" t="s">
        <v>196</v>
      </c>
      <c r="E179" s="13">
        <v>41436</v>
      </c>
      <c r="F179" s="13">
        <v>41195</v>
      </c>
      <c r="G179" s="14">
        <v>1450000</v>
      </c>
      <c r="H179" s="17">
        <v>0</v>
      </c>
      <c r="I179" s="17">
        <v>1</v>
      </c>
      <c r="J179" s="8" t="s">
        <v>9</v>
      </c>
      <c r="K179" s="8" t="s">
        <v>36</v>
      </c>
      <c r="L179" s="8" t="s">
        <v>35</v>
      </c>
      <c r="M179" s="10" t="s">
        <v>308</v>
      </c>
      <c r="N179" s="11" t="s">
        <v>312</v>
      </c>
      <c r="O179" s="5"/>
    </row>
    <row r="180" spans="1:15" s="49" customFormat="1" ht="53.45" customHeight="1" x14ac:dyDescent="0.2">
      <c r="A180" s="44">
        <f t="shared" si="3"/>
        <v>110</v>
      </c>
      <c r="B180" s="45">
        <v>368724</v>
      </c>
      <c r="C180" s="45" t="s">
        <v>269</v>
      </c>
      <c r="D180" s="21" t="s">
        <v>270</v>
      </c>
      <c r="E180" s="46">
        <v>41236</v>
      </c>
      <c r="F180" s="46">
        <v>40836</v>
      </c>
      <c r="G180" s="47">
        <v>2265053</v>
      </c>
      <c r="H180" s="45">
        <v>0</v>
      </c>
      <c r="I180" s="45">
        <v>1</v>
      </c>
      <c r="J180" s="21" t="s">
        <v>9</v>
      </c>
      <c r="K180" s="21" t="s">
        <v>36</v>
      </c>
      <c r="L180" s="21" t="s">
        <v>35</v>
      </c>
      <c r="M180" s="44" t="s">
        <v>308</v>
      </c>
      <c r="N180" s="50" t="s">
        <v>312</v>
      </c>
      <c r="O180" s="48"/>
    </row>
    <row r="181" spans="1:15" ht="53.45" customHeight="1" x14ac:dyDescent="0.2">
      <c r="A181" s="10">
        <f t="shared" si="3"/>
        <v>111</v>
      </c>
      <c r="B181" s="9">
        <v>368718</v>
      </c>
      <c r="C181" s="9" t="s">
        <v>271</v>
      </c>
      <c r="D181" s="8" t="s">
        <v>272</v>
      </c>
      <c r="E181" s="13">
        <v>41236</v>
      </c>
      <c r="F181" s="13">
        <v>40836</v>
      </c>
      <c r="G181" s="14">
        <v>2265053</v>
      </c>
      <c r="H181" s="17">
        <v>0</v>
      </c>
      <c r="I181" s="17">
        <v>1</v>
      </c>
      <c r="J181" s="8" t="s">
        <v>9</v>
      </c>
      <c r="K181" s="8" t="s">
        <v>36</v>
      </c>
      <c r="L181" s="8" t="s">
        <v>35</v>
      </c>
      <c r="M181" s="10" t="s">
        <v>308</v>
      </c>
      <c r="N181" s="11" t="s">
        <v>312</v>
      </c>
      <c r="O181" s="5"/>
    </row>
    <row r="182" spans="1:15" ht="53.45" customHeight="1" x14ac:dyDescent="0.2">
      <c r="A182" s="10">
        <f t="shared" si="3"/>
        <v>112</v>
      </c>
      <c r="B182" s="9">
        <v>369050</v>
      </c>
      <c r="C182" s="9" t="s">
        <v>273</v>
      </c>
      <c r="D182" s="8" t="s">
        <v>274</v>
      </c>
      <c r="E182" s="13">
        <v>41436</v>
      </c>
      <c r="F182" s="13">
        <v>41195</v>
      </c>
      <c r="G182" s="14">
        <v>16115000</v>
      </c>
      <c r="H182" s="17">
        <v>0</v>
      </c>
      <c r="I182" s="17">
        <v>1</v>
      </c>
      <c r="J182" s="8" t="s">
        <v>9</v>
      </c>
      <c r="K182" s="8" t="s">
        <v>36</v>
      </c>
      <c r="L182" s="8" t="s">
        <v>35</v>
      </c>
      <c r="M182" s="10" t="s">
        <v>308</v>
      </c>
      <c r="N182" s="11" t="s">
        <v>312</v>
      </c>
      <c r="O182" s="5"/>
    </row>
    <row r="183" spans="1:15" ht="53.45" customHeight="1" x14ac:dyDescent="0.2">
      <c r="A183" s="10">
        <f t="shared" si="3"/>
        <v>113</v>
      </c>
      <c r="B183" s="9">
        <v>368063</v>
      </c>
      <c r="C183" s="9" t="s">
        <v>275</v>
      </c>
      <c r="D183" s="8" t="s">
        <v>276</v>
      </c>
      <c r="E183" s="13">
        <v>41236</v>
      </c>
      <c r="F183" s="13">
        <v>40836</v>
      </c>
      <c r="G183" s="14">
        <v>3977654</v>
      </c>
      <c r="H183" s="17">
        <v>0</v>
      </c>
      <c r="I183" s="17">
        <v>1</v>
      </c>
      <c r="J183" s="8" t="s">
        <v>9</v>
      </c>
      <c r="K183" s="8" t="s">
        <v>40</v>
      </c>
      <c r="L183" s="8" t="s">
        <v>35</v>
      </c>
      <c r="M183" s="10" t="s">
        <v>308</v>
      </c>
      <c r="N183" s="11" t="s">
        <v>312</v>
      </c>
      <c r="O183" s="5"/>
    </row>
    <row r="184" spans="1:15" ht="53.45" customHeight="1" x14ac:dyDescent="0.2">
      <c r="A184" s="10">
        <f t="shared" si="3"/>
        <v>114</v>
      </c>
      <c r="B184" s="9">
        <v>369139</v>
      </c>
      <c r="C184" s="9" t="s">
        <v>277</v>
      </c>
      <c r="D184" s="8" t="s">
        <v>278</v>
      </c>
      <c r="E184" s="13">
        <v>41436</v>
      </c>
      <c r="F184" s="13">
        <v>41195</v>
      </c>
      <c r="G184" s="14">
        <v>13860000</v>
      </c>
      <c r="H184" s="17">
        <v>0</v>
      </c>
      <c r="I184" s="17">
        <v>1</v>
      </c>
      <c r="J184" s="8" t="s">
        <v>9</v>
      </c>
      <c r="K184" s="8" t="s">
        <v>36</v>
      </c>
      <c r="L184" s="8" t="s">
        <v>35</v>
      </c>
      <c r="M184" s="10" t="s">
        <v>308</v>
      </c>
      <c r="N184" s="11" t="s">
        <v>312</v>
      </c>
      <c r="O184" s="5"/>
    </row>
    <row r="185" spans="1:15" ht="53.45" customHeight="1" x14ac:dyDescent="0.2">
      <c r="A185" s="10">
        <f t="shared" si="3"/>
        <v>115</v>
      </c>
      <c r="B185" s="9">
        <v>369138</v>
      </c>
      <c r="C185" s="9" t="s">
        <v>279</v>
      </c>
      <c r="D185" s="8" t="s">
        <v>280</v>
      </c>
      <c r="E185" s="13">
        <v>41236</v>
      </c>
      <c r="F185" s="13">
        <v>40836</v>
      </c>
      <c r="G185" s="14">
        <v>5649374</v>
      </c>
      <c r="H185" s="17">
        <v>0</v>
      </c>
      <c r="I185" s="17">
        <v>1</v>
      </c>
      <c r="J185" s="8" t="s">
        <v>9</v>
      </c>
      <c r="K185" s="8" t="s">
        <v>36</v>
      </c>
      <c r="L185" s="8" t="s">
        <v>35</v>
      </c>
      <c r="M185" s="10" t="s">
        <v>308</v>
      </c>
      <c r="N185" s="11" t="s">
        <v>312</v>
      </c>
      <c r="O185" s="5"/>
    </row>
    <row r="186" spans="1:15" ht="53.45" customHeight="1" x14ac:dyDescent="0.2">
      <c r="A186" s="10">
        <f t="shared" si="3"/>
        <v>116</v>
      </c>
      <c r="B186" s="9">
        <v>369204</v>
      </c>
      <c r="C186" s="9" t="s">
        <v>281</v>
      </c>
      <c r="D186" s="8" t="s">
        <v>282</v>
      </c>
      <c r="E186" s="13">
        <v>41236</v>
      </c>
      <c r="F186" s="13">
        <v>40836</v>
      </c>
      <c r="G186" s="14">
        <v>2320298</v>
      </c>
      <c r="H186" s="17">
        <v>0</v>
      </c>
      <c r="I186" s="17">
        <v>1</v>
      </c>
      <c r="J186" s="8" t="s">
        <v>9</v>
      </c>
      <c r="K186" s="8" t="s">
        <v>36</v>
      </c>
      <c r="L186" s="8" t="s">
        <v>35</v>
      </c>
      <c r="M186" s="10" t="s">
        <v>308</v>
      </c>
      <c r="N186" s="11" t="s">
        <v>312</v>
      </c>
      <c r="O186" s="5"/>
    </row>
    <row r="187" spans="1:15" ht="53.45" customHeight="1" x14ac:dyDescent="0.2">
      <c r="A187" s="10">
        <f t="shared" si="3"/>
        <v>117</v>
      </c>
      <c r="B187" s="9">
        <v>368893</v>
      </c>
      <c r="C187" s="9" t="s">
        <v>283</v>
      </c>
      <c r="D187" s="8" t="s">
        <v>284</v>
      </c>
      <c r="E187" s="13">
        <v>41236</v>
      </c>
      <c r="F187" s="13">
        <v>40836</v>
      </c>
      <c r="G187" s="14">
        <v>3977654</v>
      </c>
      <c r="H187" s="17">
        <v>0</v>
      </c>
      <c r="I187" s="17">
        <v>1</v>
      </c>
      <c r="J187" s="8" t="s">
        <v>9</v>
      </c>
      <c r="K187" s="8" t="s">
        <v>36</v>
      </c>
      <c r="L187" s="8" t="s">
        <v>35</v>
      </c>
      <c r="M187" s="10" t="s">
        <v>308</v>
      </c>
      <c r="N187" s="11" t="s">
        <v>312</v>
      </c>
      <c r="O187" s="5"/>
    </row>
    <row r="188" spans="1:15" ht="53.45" customHeight="1" x14ac:dyDescent="0.2">
      <c r="A188" s="10">
        <f t="shared" si="3"/>
        <v>118</v>
      </c>
      <c r="B188" s="9">
        <v>368062</v>
      </c>
      <c r="C188" s="9" t="s">
        <v>285</v>
      </c>
      <c r="D188" s="8" t="s">
        <v>286</v>
      </c>
      <c r="E188" s="13">
        <v>41236</v>
      </c>
      <c r="F188" s="13">
        <v>40836</v>
      </c>
      <c r="G188" s="14">
        <v>2320298</v>
      </c>
      <c r="H188" s="17">
        <v>0</v>
      </c>
      <c r="I188" s="17">
        <v>1</v>
      </c>
      <c r="J188" s="8" t="s">
        <v>9</v>
      </c>
      <c r="K188" s="8" t="s">
        <v>40</v>
      </c>
      <c r="L188" s="8" t="s">
        <v>35</v>
      </c>
      <c r="M188" s="10" t="s">
        <v>308</v>
      </c>
      <c r="N188" s="11" t="s">
        <v>312</v>
      </c>
      <c r="O188" s="5"/>
    </row>
    <row r="189" spans="1:15" ht="53.45" customHeight="1" x14ac:dyDescent="0.2">
      <c r="A189" s="10">
        <f t="shared" si="3"/>
        <v>119</v>
      </c>
      <c r="B189" s="9">
        <v>368966</v>
      </c>
      <c r="C189" s="9" t="s">
        <v>287</v>
      </c>
      <c r="D189" s="8" t="s">
        <v>210</v>
      </c>
      <c r="E189" s="13">
        <v>41436</v>
      </c>
      <c r="F189" s="13">
        <v>41195</v>
      </c>
      <c r="G189" s="14">
        <v>7775000</v>
      </c>
      <c r="H189" s="17">
        <v>0</v>
      </c>
      <c r="I189" s="17">
        <v>1</v>
      </c>
      <c r="J189" s="8" t="s">
        <v>9</v>
      </c>
      <c r="K189" s="8" t="s">
        <v>36</v>
      </c>
      <c r="L189" s="8" t="s">
        <v>35</v>
      </c>
      <c r="M189" s="10" t="s">
        <v>308</v>
      </c>
      <c r="N189" s="11" t="s">
        <v>312</v>
      </c>
      <c r="O189" s="5"/>
    </row>
    <row r="190" spans="1:15" ht="53.45" customHeight="1" x14ac:dyDescent="0.2">
      <c r="A190" s="10">
        <f t="shared" si="3"/>
        <v>120</v>
      </c>
      <c r="B190" s="9">
        <v>368640</v>
      </c>
      <c r="C190" s="9" t="s">
        <v>290</v>
      </c>
      <c r="D190" s="8" t="s">
        <v>291</v>
      </c>
      <c r="E190" s="13">
        <v>41436</v>
      </c>
      <c r="F190" s="13">
        <v>41195</v>
      </c>
      <c r="G190" s="14">
        <v>2650000</v>
      </c>
      <c r="H190" s="17">
        <v>0</v>
      </c>
      <c r="I190" s="17">
        <v>1</v>
      </c>
      <c r="J190" s="8" t="s">
        <v>9</v>
      </c>
      <c r="K190" s="8" t="s">
        <v>36</v>
      </c>
      <c r="L190" s="8" t="s">
        <v>35</v>
      </c>
      <c r="M190" s="10" t="s">
        <v>308</v>
      </c>
      <c r="N190" s="10" t="s">
        <v>304</v>
      </c>
      <c r="O190" s="4"/>
    </row>
    <row r="191" spans="1:15" ht="53.45" customHeight="1" x14ac:dyDescent="0.2">
      <c r="A191" s="10">
        <f t="shared" si="3"/>
        <v>121</v>
      </c>
      <c r="B191" s="9">
        <v>368642</v>
      </c>
      <c r="C191" s="9" t="s">
        <v>292</v>
      </c>
      <c r="D191" s="8" t="s">
        <v>291</v>
      </c>
      <c r="E191" s="13">
        <v>41436</v>
      </c>
      <c r="F191" s="13">
        <v>41195</v>
      </c>
      <c r="G191" s="14">
        <v>2650000</v>
      </c>
      <c r="H191" s="17">
        <v>0</v>
      </c>
      <c r="I191" s="17">
        <v>1</v>
      </c>
      <c r="J191" s="8" t="s">
        <v>9</v>
      </c>
      <c r="K191" s="8" t="s">
        <v>36</v>
      </c>
      <c r="L191" s="8" t="s">
        <v>35</v>
      </c>
      <c r="M191" s="10" t="s">
        <v>308</v>
      </c>
      <c r="N191" s="11" t="s">
        <v>312</v>
      </c>
      <c r="O191" s="5"/>
    </row>
    <row r="192" spans="1:15" ht="53.45" customHeight="1" x14ac:dyDescent="0.2">
      <c r="A192" s="10">
        <f t="shared" si="3"/>
        <v>122</v>
      </c>
      <c r="B192" s="9">
        <v>368798</v>
      </c>
      <c r="C192" s="9" t="s">
        <v>295</v>
      </c>
      <c r="D192" s="8" t="s">
        <v>296</v>
      </c>
      <c r="E192" s="13">
        <v>41236</v>
      </c>
      <c r="F192" s="13">
        <v>40836</v>
      </c>
      <c r="G192" s="14">
        <v>470601</v>
      </c>
      <c r="H192" s="17">
        <v>0</v>
      </c>
      <c r="I192" s="17">
        <v>1</v>
      </c>
      <c r="J192" s="8" t="s">
        <v>9</v>
      </c>
      <c r="K192" s="8" t="s">
        <v>36</v>
      </c>
      <c r="L192" s="8" t="s">
        <v>35</v>
      </c>
      <c r="M192" s="10" t="s">
        <v>308</v>
      </c>
      <c r="N192" s="11" t="s">
        <v>312</v>
      </c>
      <c r="O192" s="5"/>
    </row>
    <row r="193" spans="1:15" ht="55.9" customHeight="1" x14ac:dyDescent="0.2">
      <c r="A193" s="29" t="s">
        <v>337</v>
      </c>
      <c r="B193" s="61" t="s">
        <v>336</v>
      </c>
      <c r="C193" s="62"/>
      <c r="D193" s="62"/>
      <c r="E193" s="63"/>
      <c r="F193" s="13"/>
      <c r="G193" s="33">
        <f>SUM(G194:G196)</f>
        <v>6045000</v>
      </c>
      <c r="H193" s="32">
        <f>SUM(H194:H196)</f>
        <v>0</v>
      </c>
      <c r="I193" s="32">
        <f>SUM(I194:I196)</f>
        <v>3</v>
      </c>
      <c r="J193" s="8"/>
      <c r="K193" s="8"/>
      <c r="L193" s="8"/>
      <c r="M193" s="10"/>
      <c r="N193" s="10"/>
      <c r="O193" s="4"/>
    </row>
    <row r="194" spans="1:15" s="49" customFormat="1" ht="55.9" customHeight="1" x14ac:dyDescent="0.2">
      <c r="A194" s="44">
        <v>61</v>
      </c>
      <c r="B194" s="45">
        <v>368793</v>
      </c>
      <c r="C194" s="45" t="s">
        <v>104</v>
      </c>
      <c r="D194" s="21" t="s">
        <v>105</v>
      </c>
      <c r="E194" s="46">
        <v>41236</v>
      </c>
      <c r="F194" s="46">
        <v>40865</v>
      </c>
      <c r="G194" s="47">
        <v>1865000</v>
      </c>
      <c r="H194" s="45">
        <v>0</v>
      </c>
      <c r="I194" s="45">
        <v>1</v>
      </c>
      <c r="J194" s="21" t="s">
        <v>9</v>
      </c>
      <c r="K194" s="21" t="s">
        <v>36</v>
      </c>
      <c r="L194" s="21" t="s">
        <v>35</v>
      </c>
      <c r="M194" s="44" t="s">
        <v>308</v>
      </c>
      <c r="N194" s="44" t="s">
        <v>305</v>
      </c>
      <c r="O194" s="51"/>
    </row>
    <row r="195" spans="1:15" s="49" customFormat="1" ht="55.9" customHeight="1" x14ac:dyDescent="0.2">
      <c r="A195" s="44">
        <v>62</v>
      </c>
      <c r="B195" s="45">
        <v>367990</v>
      </c>
      <c r="C195" s="45" t="s">
        <v>106</v>
      </c>
      <c r="D195" s="21" t="s">
        <v>107</v>
      </c>
      <c r="E195" s="46">
        <v>41236</v>
      </c>
      <c r="F195" s="46">
        <v>40759</v>
      </c>
      <c r="G195" s="47">
        <v>2000000</v>
      </c>
      <c r="H195" s="45">
        <v>0</v>
      </c>
      <c r="I195" s="45">
        <v>1</v>
      </c>
      <c r="J195" s="21" t="s">
        <v>9</v>
      </c>
      <c r="K195" s="21" t="s">
        <v>36</v>
      </c>
      <c r="L195" s="21" t="s">
        <v>35</v>
      </c>
      <c r="M195" s="44" t="s">
        <v>308</v>
      </c>
      <c r="N195" s="44" t="s">
        <v>305</v>
      </c>
      <c r="O195" s="51"/>
    </row>
    <row r="196" spans="1:15" s="28" customFormat="1" ht="53.45" customHeight="1" x14ac:dyDescent="0.2">
      <c r="A196" s="25">
        <v>184</v>
      </c>
      <c r="B196" s="17">
        <v>368808</v>
      </c>
      <c r="C196" s="17" t="s">
        <v>288</v>
      </c>
      <c r="D196" s="24" t="s">
        <v>289</v>
      </c>
      <c r="E196" s="26">
        <v>41236</v>
      </c>
      <c r="F196" s="26">
        <v>40865</v>
      </c>
      <c r="G196" s="27">
        <v>2180000</v>
      </c>
      <c r="H196" s="17">
        <v>0</v>
      </c>
      <c r="I196" s="17">
        <v>1</v>
      </c>
      <c r="J196" s="24" t="s">
        <v>9</v>
      </c>
      <c r="K196" s="24" t="s">
        <v>36</v>
      </c>
      <c r="L196" s="24" t="s">
        <v>35</v>
      </c>
      <c r="M196" s="25" t="s">
        <v>308</v>
      </c>
      <c r="N196" s="30" t="s">
        <v>312</v>
      </c>
      <c r="O196" s="31"/>
    </row>
    <row r="197" spans="1:15" ht="15.75" x14ac:dyDescent="0.25">
      <c r="A197" s="64" t="s">
        <v>343</v>
      </c>
      <c r="B197" s="65"/>
      <c r="C197" s="65"/>
      <c r="D197" s="65"/>
      <c r="E197" s="65"/>
      <c r="F197" s="65"/>
      <c r="G197" s="36">
        <f>G193+G70+G55+G15</f>
        <v>963690000</v>
      </c>
      <c r="H197" s="37">
        <f>H193+H70+H55+H15</f>
        <v>0</v>
      </c>
      <c r="I197" s="37">
        <f>I193+I70+I55+I15</f>
        <v>178</v>
      </c>
      <c r="J197" s="4"/>
      <c r="K197" s="4"/>
      <c r="L197" s="4"/>
      <c r="M197" s="4"/>
      <c r="N197" s="4"/>
      <c r="O197" s="4"/>
    </row>
    <row r="202" spans="1:15" s="6" customFormat="1" ht="14.45" customHeight="1" x14ac:dyDescent="0.25">
      <c r="A202" s="56" t="s">
        <v>317</v>
      </c>
      <c r="B202" s="56"/>
      <c r="C202" s="56"/>
      <c r="D202" s="56"/>
      <c r="F202" s="56" t="s">
        <v>313</v>
      </c>
      <c r="G202" s="56"/>
      <c r="H202" s="56" t="s">
        <v>315</v>
      </c>
      <c r="I202" s="56"/>
      <c r="J202" s="56"/>
      <c r="K202" s="56"/>
      <c r="L202" s="56"/>
      <c r="M202" s="56" t="s">
        <v>314</v>
      </c>
      <c r="N202" s="56"/>
      <c r="O202" s="56"/>
    </row>
    <row r="203" spans="1:15" s="7" customFormat="1" ht="15.75" x14ac:dyDescent="0.25">
      <c r="H203" s="35"/>
    </row>
    <row r="204" spans="1:15" s="7" customFormat="1" ht="15.75" x14ac:dyDescent="0.25">
      <c r="H204" s="35"/>
    </row>
    <row r="205" spans="1:15" s="7" customFormat="1" ht="15.75" x14ac:dyDescent="0.25">
      <c r="H205" s="35"/>
    </row>
    <row r="206" spans="1:15" s="7" customFormat="1" ht="15.75" x14ac:dyDescent="0.25">
      <c r="H206" s="35"/>
    </row>
    <row r="207" spans="1:15" s="7" customFormat="1" ht="15.75" x14ac:dyDescent="0.25">
      <c r="H207" s="35"/>
    </row>
    <row r="208" spans="1:15" s="7" customFormat="1" ht="15.75" x14ac:dyDescent="0.25">
      <c r="H208" s="35"/>
    </row>
    <row r="210" spans="1:15" s="7" customFormat="1" ht="15.75" x14ac:dyDescent="0.25">
      <c r="H210" s="35"/>
    </row>
    <row r="211" spans="1:15" s="7" customFormat="1" ht="14.45" customHeight="1" x14ac:dyDescent="0.25">
      <c r="A211" s="56" t="s">
        <v>318</v>
      </c>
      <c r="B211" s="56"/>
      <c r="C211" s="56"/>
      <c r="D211" s="56"/>
      <c r="E211" s="6"/>
      <c r="F211" s="6"/>
      <c r="G211" s="56" t="s">
        <v>316</v>
      </c>
      <c r="H211" s="56"/>
      <c r="I211" s="56"/>
      <c r="J211" s="56"/>
      <c r="K211" s="56"/>
      <c r="L211" s="56" t="s">
        <v>322</v>
      </c>
      <c r="M211" s="56"/>
      <c r="N211" s="56"/>
      <c r="O211" s="56"/>
    </row>
  </sheetData>
  <autoFilter ref="A14:O199"/>
  <mergeCells count="24">
    <mergeCell ref="A211:D211"/>
    <mergeCell ref="A202:D202"/>
    <mergeCell ref="A13:O13"/>
    <mergeCell ref="A12:O12"/>
    <mergeCell ref="M202:O202"/>
    <mergeCell ref="F202:G202"/>
    <mergeCell ref="H202:L202"/>
    <mergeCell ref="L211:O211"/>
    <mergeCell ref="G211:K211"/>
    <mergeCell ref="B15:D15"/>
    <mergeCell ref="B70:D70"/>
    <mergeCell ref="B55:D55"/>
    <mergeCell ref="B193:E193"/>
    <mergeCell ref="A197:F197"/>
    <mergeCell ref="A1:O1"/>
    <mergeCell ref="A4:O4"/>
    <mergeCell ref="A5:O5"/>
    <mergeCell ref="A6:O6"/>
    <mergeCell ref="A7:O7"/>
    <mergeCell ref="A9:O9"/>
    <mergeCell ref="A10:O10"/>
    <mergeCell ref="A11:O11"/>
    <mergeCell ref="A3:O3"/>
    <mergeCell ref="A8:O8"/>
  </mergeCells>
  <conditionalFormatting sqref="C22">
    <cfRule type="duplicateValues" dxfId="14" priority="12"/>
  </conditionalFormatting>
  <conditionalFormatting sqref="C194:C196 C16:C20 C23:C54 C71:C84 C56:C69 C122:C192">
    <cfRule type="duplicateValues" dxfId="13" priority="5"/>
  </conditionalFormatting>
  <conditionalFormatting sqref="C194:C196 C16:C20 C23:C54 C71:C84 C56:C69 C122:C192">
    <cfRule type="duplicateValues" dxfId="12" priority="6"/>
    <cfRule type="duplicateValues" dxfId="11" priority="7"/>
  </conditionalFormatting>
  <conditionalFormatting sqref="B203:B208 B2 A202 B212:B1048576 B210 B200:B201 B14:B15">
    <cfRule type="duplicateValues" dxfId="10" priority="65"/>
  </conditionalFormatting>
  <conditionalFormatting sqref="B203:B208 A202 B212:B1048576 B210 B200:B201 B14:B15">
    <cfRule type="duplicateValues" dxfId="9" priority="72"/>
    <cfRule type="duplicateValues" dxfId="8" priority="73"/>
  </conditionalFormatting>
  <conditionalFormatting sqref="B203:B208 A202 B212:B1048576 B210 B200:B201 B14:B15">
    <cfRule type="duplicateValues" dxfId="7" priority="84"/>
  </conditionalFormatting>
  <conditionalFormatting sqref="C122:C196 C1:C84 C198:C1048576">
    <cfRule type="duplicateValues" dxfId="6" priority="4"/>
  </conditionalFormatting>
  <conditionalFormatting sqref="C85:C121">
    <cfRule type="duplicateValues" dxfId="5" priority="1"/>
  </conditionalFormatting>
  <conditionalFormatting sqref="C85:C121">
    <cfRule type="duplicateValues" dxfId="4" priority="2"/>
    <cfRule type="duplicateValues" dxfId="3" priority="3"/>
  </conditionalFormatting>
  <conditionalFormatting sqref="C21:C22 B16:B196">
    <cfRule type="duplicateValues" dxfId="2" priority="130"/>
  </conditionalFormatting>
  <conditionalFormatting sqref="C21:C22 B16:B196">
    <cfRule type="duplicateValues" dxfId="1" priority="133"/>
    <cfRule type="duplicateValues" dxfId="0" priority="134"/>
  </conditionalFormatting>
  <printOptions horizontalCentered="1"/>
  <pageMargins left="0" right="0" top="0.5" bottom="0.5" header="0.3" footer="0.3"/>
  <pageSetup paperSize="9" scale="50" orientation="landscape" r:id="rId1"/>
  <headerFooter>
    <oddFooter>Page &amp;P of &amp;N</oddFooter>
  </headerFooter>
  <rowBreaks count="1" manualBreakCount="1">
    <brk id="19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CN Huế</vt:lpstr>
      <vt:lpstr>'CN Huế'!Print_Area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msb</dc:creator>
  <cp:lastModifiedBy>Hang Nguyen Thi Thuy (VP&amp;DVNB-QLTS)</cp:lastModifiedBy>
  <cp:lastPrinted>2024-03-22T00:46:02Z</cp:lastPrinted>
  <dcterms:created xsi:type="dcterms:W3CDTF">2023-07-26T06:26:01Z</dcterms:created>
  <dcterms:modified xsi:type="dcterms:W3CDTF">2024-04-10T03:54:47Z</dcterms:modified>
</cp:coreProperties>
</file>