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anh lí\Giang Văn Minh\"/>
    </mc:Choice>
  </mc:AlternateContent>
  <bookViews>
    <workbookView showHorizontalScroll="0" showVerticalScroll="0" showSheetTabs="0" xWindow="0" yWindow="0" windowWidth="19275" windowHeight="7590"/>
  </bookViews>
  <sheets>
    <sheet name="Sheet1" sheetId="1" r:id="rId1"/>
    <sheet name="Sheet2" sheetId="2" r:id="rId2"/>
  </sheets>
  <definedNames>
    <definedName name="_xlnm._FilterDatabase" localSheetId="0" hidden="1">Sheet1!$A$2:$O$43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G31" i="1"/>
  <c r="H26" i="1"/>
  <c r="I26" i="1"/>
  <c r="G26" i="1"/>
  <c r="G4" i="1"/>
  <c r="I6" i="1"/>
  <c r="G6" i="1"/>
  <c r="H6" i="1"/>
  <c r="I4" i="1"/>
  <c r="H4" i="1"/>
  <c r="N21" i="1"/>
  <c r="H3" i="1" l="1"/>
  <c r="I3" i="1"/>
  <c r="G3" i="1"/>
  <c r="I43" i="1"/>
  <c r="G43" i="1"/>
  <c r="H43" i="1"/>
  <c r="N42" i="1"/>
  <c r="N41" i="1"/>
  <c r="N40" i="1"/>
  <c r="N39" i="1"/>
  <c r="N38" i="1"/>
  <c r="N37" i="1"/>
  <c r="N36" i="1"/>
  <c r="N35" i="1"/>
  <c r="N34" i="1"/>
  <c r="N33" i="1"/>
  <c r="N32" i="1"/>
  <c r="N29" i="1"/>
  <c r="N25" i="1"/>
  <c r="N24" i="1"/>
  <c r="N23" i="1"/>
  <c r="N22" i="1"/>
  <c r="N20" i="1"/>
  <c r="N19" i="1"/>
  <c r="N18" i="1"/>
  <c r="N17" i="1"/>
  <c r="N16" i="1"/>
  <c r="N15" i="1"/>
  <c r="N14" i="1"/>
  <c r="N13" i="1"/>
  <c r="N12" i="1"/>
  <c r="N30" i="1"/>
  <c r="N10" i="1"/>
  <c r="N9" i="1"/>
  <c r="N28" i="1"/>
  <c r="N7" i="1"/>
  <c r="N8" i="1"/>
  <c r="N5" i="1"/>
</calcChain>
</file>

<file path=xl/sharedStrings.xml><?xml version="1.0" encoding="utf-8"?>
<sst xmlns="http://schemas.openxmlformats.org/spreadsheetml/2006/main" count="616" uniqueCount="160">
  <si>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</si>
  <si>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</si>
  <si>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</si>
  <si>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</si>
  <si>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</si>
  <si>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</si>
  <si>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</si>
  <si>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SL</t>
  </si>
  <si>
    <t>Tình trạng trên sổ sách</t>
  </si>
  <si>
    <t>Tình trạng kiểm kê đánh giá thực tế</t>
  </si>
  <si>
    <t>Đơn vị quản lý</t>
  </si>
  <si>
    <t>Phương án</t>
  </si>
  <si>
    <t>Lý do không tận dụng</t>
  </si>
  <si>
    <t>Ghi chú</t>
  </si>
  <si>
    <t>Giá trị còn lại ngày (30/03/2023)</t>
  </si>
  <si>
    <t>Hỏng</t>
  </si>
  <si>
    <t>Thanh lý</t>
  </si>
  <si>
    <t>354372</t>
  </si>
  <si>
    <t>354370</t>
  </si>
  <si>
    <t>354305</t>
  </si>
  <si>
    <t>352746</t>
  </si>
  <si>
    <t>353980</t>
  </si>
  <si>
    <t>377746</t>
  </si>
  <si>
    <t>377745</t>
  </si>
  <si>
    <t>377740</t>
  </si>
  <si>
    <t>329046</t>
  </si>
  <si>
    <t>354373</t>
  </si>
  <si>
    <t>352745</t>
  </si>
  <si>
    <t>354302</t>
  </si>
  <si>
    <t>354298</t>
  </si>
  <si>
    <t>354369</t>
  </si>
  <si>
    <t>354297</t>
  </si>
  <si>
    <t>354371</t>
  </si>
  <si>
    <t>354296</t>
  </si>
  <si>
    <t>354295</t>
  </si>
  <si>
    <t>352748</t>
  </si>
  <si>
    <t>352741</t>
  </si>
  <si>
    <t>352739</t>
  </si>
  <si>
    <t>352736</t>
  </si>
  <si>
    <t>352743</t>
  </si>
  <si>
    <t>352749</t>
  </si>
  <si>
    <t>352742</t>
  </si>
  <si>
    <t>352740</t>
  </si>
  <si>
    <t>353981</t>
  </si>
  <si>
    <t>377742</t>
  </si>
  <si>
    <t>ITMA00000009</t>
  </si>
  <si>
    <t>00110061040134</t>
  </si>
  <si>
    <t>00110061040136</t>
  </si>
  <si>
    <t>00110061040848</t>
  </si>
  <si>
    <t>00110610579598</t>
  </si>
  <si>
    <t>00110610604479</t>
  </si>
  <si>
    <t>00110984881330</t>
  </si>
  <si>
    <t>00110984887421</t>
  </si>
  <si>
    <t>00119884910083</t>
  </si>
  <si>
    <t>00119884910084</t>
  </si>
  <si>
    <t>00119884910085</t>
  </si>
  <si>
    <t>00119884910086</t>
  </si>
  <si>
    <t>00119884910234</t>
  </si>
  <si>
    <t>00119884910245</t>
  </si>
  <si>
    <t>00119884910246</t>
  </si>
  <si>
    <t>00119884910276</t>
  </si>
  <si>
    <t>00119884910277</t>
  </si>
  <si>
    <t>00119884910278</t>
  </si>
  <si>
    <t>00119884910279</t>
  </si>
  <si>
    <t>00119884910280</t>
  </si>
  <si>
    <t>0011_0061054971</t>
  </si>
  <si>
    <t>CSTS90000204</t>
  </si>
  <si>
    <t>NTVP00000065</t>
  </si>
  <si>
    <t>NTVP00000103</t>
  </si>
  <si>
    <t>NTVP00004111</t>
  </si>
  <si>
    <t>NTVP00008076</t>
  </si>
  <si>
    <t>NTVP00008082</t>
  </si>
  <si>
    <t>NTVP00023648</t>
  </si>
  <si>
    <t>NTVP90000099</t>
  </si>
  <si>
    <t>NTVP90000103</t>
  </si>
  <si>
    <t>NTVP90002032</t>
  </si>
  <si>
    <t>NTVP90002033</t>
  </si>
  <si>
    <t>NTVP90002034</t>
  </si>
  <si>
    <t>NTVP90002035</t>
  </si>
  <si>
    <t>NTVP90002036</t>
  </si>
  <si>
    <t>NTVP90002037</t>
  </si>
  <si>
    <t>NTVP90002038</t>
  </si>
  <si>
    <t>NTVP90002039</t>
  </si>
  <si>
    <t>NTVP90002040</t>
  </si>
  <si>
    <t>TBVP00000011</t>
  </si>
  <si>
    <t>Switch 24 cổng WS - CE 500-24TT cho PGD Ba Đình</t>
  </si>
  <si>
    <t>Tủ tài liệu (800*400*2500)</t>
  </si>
  <si>
    <t>Máy đếm tiền và kiểm tra tiền giả Việt Linh VL68</t>
  </si>
  <si>
    <t>Máy scan Brother ADS 1100 W</t>
  </si>
  <si>
    <t>Ghế lưới Hòa Phát GL101</t>
  </si>
  <si>
    <t>Ghế nhân viên quầy G1</t>
  </si>
  <si>
    <t>Máy đếm tiền Modul 8800 LED</t>
  </si>
  <si>
    <t>‭Ghế quầy giao dịch‬</t>
  </si>
  <si>
    <t>‭Ghế lưới‬</t>
  </si>
  <si>
    <t>‭Tủ tài liệu‬</t>
  </si>
  <si>
    <t>‭Điện thoại IP Fanvill 7921‬</t>
  </si>
  <si>
    <t>‭Ghế da chân sắt‬</t>
  </si>
  <si>
    <t>‭Ghế bar bọc da‬</t>
  </si>
  <si>
    <t>Tủ tài liệu cao gỗ MFC</t>
  </si>
  <si>
    <t>Nhập 01 hệ thống quầy giao dịch tại PGD Giang Văn Minh theo QĐ4774/2014/QĐ-TGĐ14 ngày 24/10/2014</t>
  </si>
  <si>
    <t>Bàn đếm tiền KT400*700*720 cho PGD Ba Đình. 1</t>
  </si>
  <si>
    <t>Bàn trưởng phòng DT1890 H2</t>
  </si>
  <si>
    <t>Tủ nhân viên 800x350x2450</t>
  </si>
  <si>
    <t>SoFa đơn - tại ĐĐô</t>
  </si>
  <si>
    <t>Sofa đôi - tại ĐĐô</t>
  </si>
  <si>
    <t>Ghế băng chờ 4 chỗ</t>
  </si>
  <si>
    <t>Bàn nước - tại ĐĐô</t>
  </si>
  <si>
    <t>Nhập 01 bàn đếm tiền kết hợp tủ két tại PGD Giang Văn Minh theo QĐ4774/2014/QĐ-TGĐ14 ngày 24/10/2014</t>
  </si>
  <si>
    <t>Nhập 01 tủ để máy photocopy kết hợp tủ đếm tiền và máy Fax tại PGD Giang Văn Minh theo QĐ4774/2014/QĐ-TGĐ14 ngày 24/10/2014</t>
  </si>
  <si>
    <t>Nhập 01 tủ thấp tại PGD Giang Văn Minh theo QĐ4774/2014/QĐ-TGĐ14 ngày 24/10/2014</t>
  </si>
  <si>
    <t>Máy in sổ Natian PR9- MSB Ba Đình</t>
  </si>
  <si>
    <t>đang sd</t>
  </si>
  <si>
    <t>TT KHCN Giang Văn Minh</t>
  </si>
  <si>
    <t>Không phù hợp với mô hình</t>
  </si>
  <si>
    <t xml:space="preserve">Hỏng </t>
  </si>
  <si>
    <t>II. Tài sản không có trên sổ sách</t>
  </si>
  <si>
    <t>PHỤ LỤC 01: DANH SÁCH TÀI SẢN THANH LÝ
MSB Mỹ Bình</t>
  </si>
  <si>
    <t>Đang sử dụng</t>
  </si>
  <si>
    <t>Tổng</t>
  </si>
  <si>
    <t>I. Tài sản có trên sổ sách</t>
  </si>
  <si>
    <t>1. Thiết bị công nghệ</t>
  </si>
  <si>
    <t>2. Nội thất văn phòng</t>
  </si>
  <si>
    <t>3. Các tài sản khác</t>
  </si>
  <si>
    <t>Giá trị còn lại ngày (12/01/2024)</t>
  </si>
  <si>
    <r>
      <t xml:space="preserve">PHỤ LỤC 01: DANH SÁCH TÀI SẢN THANH LÝ
</t>
    </r>
    <r>
      <rPr>
        <sz val="10"/>
        <color theme="1"/>
        <rFont val="Times New Roman"/>
        <family val="1"/>
      </rPr>
      <t>MSB Giang Văn Minh</t>
    </r>
  </si>
  <si>
    <t>STT 24 trong BBKK</t>
  </si>
  <si>
    <t>STT 1 trong BBKK</t>
  </si>
  <si>
    <t>STT 2 trong BBKK</t>
  </si>
  <si>
    <t>STT 10 trên BBKK</t>
  </si>
  <si>
    <t>STT 13 trên BBKK</t>
  </si>
  <si>
    <t>STT 28 trên BBKK</t>
  </si>
  <si>
    <t>STT 29 trên BBKK</t>
  </si>
  <si>
    <t>STT 31 trên BBKK</t>
  </si>
  <si>
    <t>STT 32 trên BBKK</t>
  </si>
  <si>
    <t>STT 33 trên BBKK</t>
  </si>
  <si>
    <t>STT 36 trên BBKK</t>
  </si>
  <si>
    <t>STT 39 trên BBKK</t>
  </si>
  <si>
    <t>STT 40 trên BBKK</t>
  </si>
  <si>
    <t>STT 41 trên BBKK</t>
  </si>
  <si>
    <t>STT 42 trên BBKK</t>
  </si>
  <si>
    <t>STT 43 trên BBKK</t>
  </si>
  <si>
    <t>STT 44 trên BBKK</t>
  </si>
  <si>
    <t>STT 45 trên BBKK</t>
  </si>
  <si>
    <t>STT 46 trên BBKK</t>
  </si>
  <si>
    <t>STT 47 trên BBKK</t>
  </si>
  <si>
    <t>STT 4 trên BBKK</t>
  </si>
  <si>
    <t>STT 5 trên BBKK</t>
  </si>
  <si>
    <t>STT 52 trên BBKK</t>
  </si>
  <si>
    <t>STT 14 trên BBKK</t>
  </si>
  <si>
    <t>Tài sản không mã, khai tăng để theo dõi, stt 15</t>
  </si>
  <si>
    <t>Tài sản không mã, khai tăng để theo dõi, stt 16</t>
  </si>
  <si>
    <t>Tài sản không mã, khai tăng để theo dõi, stt 17</t>
  </si>
  <si>
    <t>Tài sản không mã, khai tăng để theo dõi.stt 18</t>
  </si>
  <si>
    <t>Tài sản không mã, khai tăng để theo dõi, stt 19</t>
  </si>
  <si>
    <t>Tài sản không mã, khai tăng để theo dõi, stt 20</t>
  </si>
  <si>
    <t>Tài sản không mã, khai tăng để theo dõi, stt 21</t>
  </si>
  <si>
    <t>Tài sản không mã, khai tăng để theo dõi, stt 22</t>
  </si>
  <si>
    <t>Tài sản không mã, khai tăng để theo dõi, stt 24</t>
  </si>
  <si>
    <t>Tài sản không mã, khai tăng để theo dõi, stt 25</t>
  </si>
  <si>
    <t>Tài sản không mã, khai tăng để theo dõi, stt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</si>
</sst>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5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/>
    <xf numFmtId="4" fontId="2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3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topLeftCell="A25" zoomScale="80" zoomScaleNormal="80" workbookViewId="0">
      <selection activeCell="M30" sqref="M30"/>
    </sheetView>
  </sheetViews>
  <sheetFormatPr defaultRowHeight="15" x14ac:dyDescent="0.25"/>
  <cols>
    <col min="1" max="1" width="9.140625" style="3"/>
    <col min="2" max="2" width="9.140625" style="2"/>
    <col min="3" max="3" width="16.28515625" style="4" bestFit="1" customWidth="1"/>
    <col min="4" max="4" width="9.140625" style="2"/>
    <col min="5" max="5" width="17.85546875" style="2" bestFit="1" customWidth="1"/>
    <col min="6" max="6" width="15.5703125" style="2" bestFit="1" customWidth="1"/>
    <col min="7" max="7" width="18.140625" style="2" bestFit="1" customWidth="1"/>
    <col min="8" max="8" width="9.140625" style="2"/>
    <col min="9" max="9" width="9.140625" style="7"/>
    <col min="10" max="11" width="9.140625" style="2"/>
    <col min="12" max="12" width="9.140625" style="4"/>
    <col min="13" max="16384" width="9.140625" style="2"/>
  </cols>
  <sheetData>
    <row r="1" spans="1:15" ht="45.75" customHeight="1" x14ac:dyDescent="0.25">
      <c r="A1" s="36" t="s">
        <v>124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3.75" x14ac:dyDescent="0.25">
      <c r="A2" s="12" t="s">
        <v>0</v>
      </c>
      <c r="B2" s="13" t="s">
        <v>1</v>
      </c>
      <c r="C2" s="14" t="s">
        <v>2</v>
      </c>
      <c r="D2" s="13" t="s">
        <v>3</v>
      </c>
      <c r="E2" s="15" t="s">
        <v>4</v>
      </c>
      <c r="F2" s="16" t="s">
        <v>5</v>
      </c>
      <c r="G2" s="17" t="s">
        <v>6</v>
      </c>
      <c r="H2" s="18" t="s">
        <v>123</v>
      </c>
      <c r="I2" s="13" t="s">
        <v>7</v>
      </c>
      <c r="J2" s="13" t="s">
        <v>8</v>
      </c>
      <c r="K2" s="13" t="s">
        <v>9</v>
      </c>
      <c r="L2" s="14" t="s">
        <v>10</v>
      </c>
      <c r="M2" s="13" t="s">
        <v>11</v>
      </c>
      <c r="N2" s="13" t="s">
        <v>12</v>
      </c>
      <c r="O2" s="13" t="s">
        <v>13</v>
      </c>
    </row>
    <row r="3" spans="1:15" x14ac:dyDescent="0.25">
      <c r="A3" s="45" t="s">
        <v>119</v>
      </c>
      <c r="B3" s="46"/>
      <c r="C3" s="46"/>
      <c r="D3" s="47"/>
      <c r="E3" s="15"/>
      <c r="F3" s="16"/>
      <c r="G3" s="17">
        <f>G4+G6+G26</f>
        <v>107106611</v>
      </c>
      <c r="H3" s="17">
        <f t="shared" ref="H3:I3" si="0">H4+H6+H26</f>
        <v>0</v>
      </c>
      <c r="I3" s="38">
        <f t="shared" si="0"/>
        <v>24</v>
      </c>
      <c r="J3" s="13"/>
      <c r="K3" s="13"/>
      <c r="L3" s="14"/>
      <c r="M3" s="13"/>
      <c r="N3" s="13"/>
      <c r="O3" s="13"/>
    </row>
    <row r="4" spans="1:15" x14ac:dyDescent="0.25">
      <c r="A4" s="45" t="s">
        <v>120</v>
      </c>
      <c r="B4" s="46"/>
      <c r="C4" s="47"/>
      <c r="D4" s="13"/>
      <c r="E4" s="15"/>
      <c r="F4" s="16"/>
      <c r="G4" s="18">
        <f>SUM(G5)</f>
        <v>9910000</v>
      </c>
      <c r="H4" s="18">
        <f>SUM(H5)</f>
        <v>0</v>
      </c>
      <c r="I4" s="18">
        <f>SUM(I5)</f>
        <v>1</v>
      </c>
      <c r="J4" s="13"/>
      <c r="K4" s="13"/>
      <c r="L4" s="14"/>
      <c r="M4" s="13"/>
      <c r="N4" s="13"/>
      <c r="O4" s="13"/>
    </row>
    <row r="5" spans="1:15" ht="76.5" x14ac:dyDescent="0.25">
      <c r="A5" s="19">
        <v>1</v>
      </c>
      <c r="B5" s="19" t="s">
        <v>17</v>
      </c>
      <c r="C5" s="20" t="s">
        <v>45</v>
      </c>
      <c r="D5" s="1" t="s">
        <v>85</v>
      </c>
      <c r="E5" s="21">
        <v>45219</v>
      </c>
      <c r="F5" s="21">
        <v>39743</v>
      </c>
      <c r="G5" s="22">
        <v>9910000</v>
      </c>
      <c r="H5" s="11">
        <v>0</v>
      </c>
      <c r="I5" s="1">
        <v>1</v>
      </c>
      <c r="J5" s="1" t="s">
        <v>117</v>
      </c>
      <c r="K5" s="23" t="s">
        <v>15</v>
      </c>
      <c r="L5" s="5" t="s">
        <v>112</v>
      </c>
      <c r="M5" s="1" t="s">
        <v>16</v>
      </c>
      <c r="N5" s="1" t="str">
        <f>K5</f>
        <v>Hỏng</v>
      </c>
      <c r="O5" s="23" t="s">
        <v>125</v>
      </c>
    </row>
    <row r="6" spans="1:15" x14ac:dyDescent="0.25">
      <c r="A6" s="45" t="s">
        <v>121</v>
      </c>
      <c r="B6" s="46"/>
      <c r="C6" s="46"/>
      <c r="D6" s="47"/>
      <c r="E6" s="31"/>
      <c r="F6" s="31"/>
      <c r="G6" s="32">
        <f>SUM(G7:G25)</f>
        <v>61058111</v>
      </c>
      <c r="H6" s="32">
        <f>SUM(H7:H25)</f>
        <v>0</v>
      </c>
      <c r="I6" s="39">
        <f>SUM(I7:I25)</f>
        <v>19</v>
      </c>
      <c r="J6" s="9"/>
      <c r="K6" s="23"/>
      <c r="L6" s="5"/>
      <c r="M6" s="1"/>
      <c r="N6" s="1"/>
      <c r="O6" s="23"/>
    </row>
    <row r="7" spans="1:15" ht="52.5" customHeight="1" x14ac:dyDescent="0.25">
      <c r="A7" s="19">
        <v>1</v>
      </c>
      <c r="B7" s="19" t="s">
        <v>18</v>
      </c>
      <c r="C7" s="20" t="s">
        <v>46</v>
      </c>
      <c r="D7" s="1" t="s">
        <v>86</v>
      </c>
      <c r="E7" s="21">
        <v>45219</v>
      </c>
      <c r="F7" s="21">
        <v>41766</v>
      </c>
      <c r="G7" s="22">
        <v>2860000</v>
      </c>
      <c r="H7" s="11">
        <v>0</v>
      </c>
      <c r="I7" s="1">
        <v>1</v>
      </c>
      <c r="J7" s="1" t="s">
        <v>117</v>
      </c>
      <c r="K7" s="23" t="s">
        <v>15</v>
      </c>
      <c r="L7" s="5" t="s">
        <v>112</v>
      </c>
      <c r="M7" s="1" t="s">
        <v>16</v>
      </c>
      <c r="N7" s="1" t="str">
        <f t="shared" ref="N7:N42" si="1">K7</f>
        <v>Hỏng</v>
      </c>
      <c r="O7" s="27" t="s">
        <v>126</v>
      </c>
    </row>
    <row r="8" spans="1:15" ht="45" x14ac:dyDescent="0.25">
      <c r="A8" s="19">
        <v>2</v>
      </c>
      <c r="B8" s="19" t="s">
        <v>19</v>
      </c>
      <c r="C8" s="20" t="s">
        <v>47</v>
      </c>
      <c r="D8" s="1" t="s">
        <v>86</v>
      </c>
      <c r="E8" s="21">
        <v>45219</v>
      </c>
      <c r="F8" s="21">
        <v>41766</v>
      </c>
      <c r="G8" s="22">
        <v>2860000</v>
      </c>
      <c r="H8" s="11">
        <v>0</v>
      </c>
      <c r="I8" s="1">
        <v>1</v>
      </c>
      <c r="J8" s="1" t="s">
        <v>117</v>
      </c>
      <c r="K8" s="23" t="s">
        <v>15</v>
      </c>
      <c r="L8" s="5" t="s">
        <v>112</v>
      </c>
      <c r="M8" s="1" t="s">
        <v>16</v>
      </c>
      <c r="N8" s="1" t="str">
        <f t="shared" si="1"/>
        <v>Hỏng</v>
      </c>
      <c r="O8" s="27" t="s">
        <v>127</v>
      </c>
    </row>
    <row r="9" spans="1:15" ht="45" x14ac:dyDescent="0.25">
      <c r="A9" s="19">
        <v>3</v>
      </c>
      <c r="B9" s="19" t="s">
        <v>22</v>
      </c>
      <c r="C9" s="20" t="s">
        <v>50</v>
      </c>
      <c r="D9" s="1" t="s">
        <v>89</v>
      </c>
      <c r="E9" s="21">
        <v>45219</v>
      </c>
      <c r="F9" s="21">
        <v>43803</v>
      </c>
      <c r="G9" s="22">
        <v>810000</v>
      </c>
      <c r="H9" s="11">
        <v>0</v>
      </c>
      <c r="I9" s="1">
        <v>1</v>
      </c>
      <c r="J9" s="1" t="s">
        <v>117</v>
      </c>
      <c r="K9" s="23" t="s">
        <v>15</v>
      </c>
      <c r="L9" s="5" t="s">
        <v>112</v>
      </c>
      <c r="M9" s="1" t="s">
        <v>16</v>
      </c>
      <c r="N9" s="1" t="str">
        <f t="shared" si="1"/>
        <v>Hỏng</v>
      </c>
      <c r="O9" s="27" t="s">
        <v>128</v>
      </c>
    </row>
    <row r="10" spans="1:15" ht="45" x14ac:dyDescent="0.25">
      <c r="A10" s="19">
        <v>4</v>
      </c>
      <c r="B10" s="19" t="s">
        <v>23</v>
      </c>
      <c r="C10" s="20" t="s">
        <v>51</v>
      </c>
      <c r="D10" s="1" t="s">
        <v>90</v>
      </c>
      <c r="E10" s="21">
        <v>45219</v>
      </c>
      <c r="F10" s="21">
        <v>43917</v>
      </c>
      <c r="G10" s="22">
        <v>750200</v>
      </c>
      <c r="H10" s="11">
        <v>0</v>
      </c>
      <c r="I10" s="1">
        <v>1</v>
      </c>
      <c r="J10" s="1" t="s">
        <v>117</v>
      </c>
      <c r="K10" s="23" t="s">
        <v>15</v>
      </c>
      <c r="L10" s="5" t="s">
        <v>112</v>
      </c>
      <c r="M10" s="1" t="s">
        <v>16</v>
      </c>
      <c r="N10" s="1" t="str">
        <f t="shared" si="1"/>
        <v>Hỏng</v>
      </c>
      <c r="O10" s="27" t="s">
        <v>129</v>
      </c>
    </row>
    <row r="11" spans="1:15" ht="51" x14ac:dyDescent="0.25">
      <c r="A11" s="19">
        <v>5</v>
      </c>
      <c r="B11" s="19" t="s">
        <v>25</v>
      </c>
      <c r="C11" s="20" t="s">
        <v>65</v>
      </c>
      <c r="D11" s="1" t="s">
        <v>98</v>
      </c>
      <c r="E11" s="21">
        <v>45219</v>
      </c>
      <c r="F11" s="21">
        <v>42671</v>
      </c>
      <c r="G11" s="22">
        <v>3080000</v>
      </c>
      <c r="H11" s="11">
        <v>0</v>
      </c>
      <c r="I11" s="1">
        <v>1</v>
      </c>
      <c r="J11" s="1" t="s">
        <v>117</v>
      </c>
      <c r="K11" s="23" t="s">
        <v>111</v>
      </c>
      <c r="L11" s="5" t="s">
        <v>112</v>
      </c>
      <c r="M11" s="1" t="s">
        <v>16</v>
      </c>
      <c r="N11" s="1" t="s">
        <v>113</v>
      </c>
      <c r="O11" s="27" t="s">
        <v>130</v>
      </c>
    </row>
    <row r="12" spans="1:15" ht="165.75" x14ac:dyDescent="0.25">
      <c r="A12" s="19">
        <v>6</v>
      </c>
      <c r="B12" s="19" t="s">
        <v>26</v>
      </c>
      <c r="C12" s="20" t="s">
        <v>66</v>
      </c>
      <c r="D12" s="1" t="s">
        <v>99</v>
      </c>
      <c r="E12" s="21">
        <v>45219</v>
      </c>
      <c r="F12" s="21">
        <v>41743</v>
      </c>
      <c r="G12" s="22">
        <v>16031269</v>
      </c>
      <c r="H12" s="11">
        <v>0</v>
      </c>
      <c r="I12" s="1">
        <v>1</v>
      </c>
      <c r="J12" s="1" t="s">
        <v>117</v>
      </c>
      <c r="K12" s="23" t="s">
        <v>15</v>
      </c>
      <c r="L12" s="5" t="s">
        <v>112</v>
      </c>
      <c r="M12" s="1" t="s">
        <v>16</v>
      </c>
      <c r="N12" s="1" t="str">
        <f t="shared" si="1"/>
        <v>Hỏng</v>
      </c>
      <c r="O12" s="27" t="s">
        <v>131</v>
      </c>
    </row>
    <row r="13" spans="1:15" ht="76.5" x14ac:dyDescent="0.25">
      <c r="A13" s="19">
        <v>7</v>
      </c>
      <c r="B13" s="19" t="s">
        <v>27</v>
      </c>
      <c r="C13" s="20" t="s">
        <v>67</v>
      </c>
      <c r="D13" s="1" t="s">
        <v>100</v>
      </c>
      <c r="E13" s="21">
        <v>45219</v>
      </c>
      <c r="F13" s="21">
        <v>39743</v>
      </c>
      <c r="G13" s="22">
        <v>1050000</v>
      </c>
      <c r="H13" s="11">
        <v>0</v>
      </c>
      <c r="I13" s="1">
        <v>1</v>
      </c>
      <c r="J13" s="1" t="s">
        <v>117</v>
      </c>
      <c r="K13" s="23" t="s">
        <v>15</v>
      </c>
      <c r="L13" s="5" t="s">
        <v>112</v>
      </c>
      <c r="M13" s="1" t="s">
        <v>16</v>
      </c>
      <c r="N13" s="1" t="str">
        <f t="shared" si="1"/>
        <v>Hỏng</v>
      </c>
      <c r="O13" s="27" t="s">
        <v>132</v>
      </c>
    </row>
    <row r="14" spans="1:15" ht="63.75" x14ac:dyDescent="0.25">
      <c r="A14" s="19">
        <v>8</v>
      </c>
      <c r="B14" s="19" t="s">
        <v>28</v>
      </c>
      <c r="C14" s="20" t="s">
        <v>68</v>
      </c>
      <c r="D14" s="1" t="s">
        <v>101</v>
      </c>
      <c r="E14" s="21">
        <v>45219</v>
      </c>
      <c r="F14" s="21">
        <v>39716</v>
      </c>
      <c r="G14" s="22">
        <v>2992000</v>
      </c>
      <c r="H14" s="11">
        <v>0</v>
      </c>
      <c r="I14" s="1">
        <v>1</v>
      </c>
      <c r="J14" s="1" t="s">
        <v>117</v>
      </c>
      <c r="K14" s="23" t="s">
        <v>15</v>
      </c>
      <c r="L14" s="5" t="s">
        <v>112</v>
      </c>
      <c r="M14" s="1" t="s">
        <v>16</v>
      </c>
      <c r="N14" s="1" t="str">
        <f t="shared" si="1"/>
        <v>Hỏng</v>
      </c>
      <c r="O14" s="27" t="s">
        <v>133</v>
      </c>
    </row>
    <row r="15" spans="1:15" ht="51" x14ac:dyDescent="0.25">
      <c r="A15" s="19">
        <v>9</v>
      </c>
      <c r="B15" s="19" t="s">
        <v>29</v>
      </c>
      <c r="C15" s="20" t="s">
        <v>69</v>
      </c>
      <c r="D15" s="1" t="s">
        <v>102</v>
      </c>
      <c r="E15" s="21">
        <v>45219</v>
      </c>
      <c r="F15" s="21">
        <v>40740</v>
      </c>
      <c r="G15" s="22">
        <v>3272727</v>
      </c>
      <c r="H15" s="11">
        <v>0</v>
      </c>
      <c r="I15" s="1">
        <v>1</v>
      </c>
      <c r="J15" s="1" t="s">
        <v>117</v>
      </c>
      <c r="K15" s="23" t="s">
        <v>15</v>
      </c>
      <c r="L15" s="5" t="s">
        <v>112</v>
      </c>
      <c r="M15" s="1" t="s">
        <v>16</v>
      </c>
      <c r="N15" s="1" t="str">
        <f t="shared" si="1"/>
        <v>Hỏng</v>
      </c>
      <c r="O15" s="27" t="s">
        <v>134</v>
      </c>
    </row>
    <row r="16" spans="1:15" ht="45" x14ac:dyDescent="0.25">
      <c r="A16" s="19">
        <v>10</v>
      </c>
      <c r="B16" s="19" t="s">
        <v>32</v>
      </c>
      <c r="C16" s="20" t="s">
        <v>72</v>
      </c>
      <c r="D16" s="1" t="s">
        <v>105</v>
      </c>
      <c r="E16" s="21">
        <v>45219</v>
      </c>
      <c r="F16" s="21">
        <v>40904</v>
      </c>
      <c r="G16" s="22">
        <v>5010740</v>
      </c>
      <c r="H16" s="11">
        <v>0</v>
      </c>
      <c r="I16" s="1">
        <v>1</v>
      </c>
      <c r="J16" s="1" t="s">
        <v>117</v>
      </c>
      <c r="K16" s="23" t="s">
        <v>15</v>
      </c>
      <c r="L16" s="5" t="s">
        <v>112</v>
      </c>
      <c r="M16" s="1" t="s">
        <v>16</v>
      </c>
      <c r="N16" s="1" t="str">
        <f t="shared" si="1"/>
        <v>Hỏng</v>
      </c>
      <c r="O16" s="27" t="s">
        <v>135</v>
      </c>
    </row>
    <row r="17" spans="1:15" ht="165.75" x14ac:dyDescent="0.25">
      <c r="A17" s="19">
        <v>11</v>
      </c>
      <c r="B17" s="19" t="s">
        <v>35</v>
      </c>
      <c r="C17" s="20" t="s">
        <v>75</v>
      </c>
      <c r="D17" s="1" t="s">
        <v>107</v>
      </c>
      <c r="E17" s="21">
        <v>45219</v>
      </c>
      <c r="F17" s="21">
        <v>41743</v>
      </c>
      <c r="G17" s="22">
        <v>3398629</v>
      </c>
      <c r="H17" s="11">
        <v>0</v>
      </c>
      <c r="I17" s="1">
        <v>1</v>
      </c>
      <c r="J17" s="1" t="s">
        <v>117</v>
      </c>
      <c r="K17" s="23" t="s">
        <v>15</v>
      </c>
      <c r="L17" s="5" t="s">
        <v>112</v>
      </c>
      <c r="M17" s="1" t="s">
        <v>16</v>
      </c>
      <c r="N17" s="1" t="str">
        <f t="shared" si="1"/>
        <v>Hỏng</v>
      </c>
      <c r="O17" s="27" t="s">
        <v>136</v>
      </c>
    </row>
    <row r="18" spans="1:15" ht="165.75" x14ac:dyDescent="0.25">
      <c r="A18" s="19">
        <v>12</v>
      </c>
      <c r="B18" s="19" t="s">
        <v>36</v>
      </c>
      <c r="C18" s="20" t="s">
        <v>76</v>
      </c>
      <c r="D18" s="1" t="s">
        <v>107</v>
      </c>
      <c r="E18" s="21">
        <v>45219</v>
      </c>
      <c r="F18" s="21">
        <v>41743</v>
      </c>
      <c r="G18" s="22">
        <v>3398629</v>
      </c>
      <c r="H18" s="11">
        <v>0</v>
      </c>
      <c r="I18" s="1">
        <v>1</v>
      </c>
      <c r="J18" s="1" t="s">
        <v>117</v>
      </c>
      <c r="K18" s="23" t="s">
        <v>15</v>
      </c>
      <c r="L18" s="5" t="s">
        <v>112</v>
      </c>
      <c r="M18" s="1" t="s">
        <v>16</v>
      </c>
      <c r="N18" s="1" t="str">
        <f t="shared" si="1"/>
        <v>Hỏng</v>
      </c>
      <c r="O18" s="27" t="s">
        <v>137</v>
      </c>
    </row>
    <row r="19" spans="1:15" ht="165.75" x14ac:dyDescent="0.25">
      <c r="A19" s="19">
        <v>13</v>
      </c>
      <c r="B19" s="19" t="s">
        <v>37</v>
      </c>
      <c r="C19" s="20" t="s">
        <v>77</v>
      </c>
      <c r="D19" s="1" t="s">
        <v>107</v>
      </c>
      <c r="E19" s="21">
        <v>45219</v>
      </c>
      <c r="F19" s="21">
        <v>41743</v>
      </c>
      <c r="G19" s="22">
        <v>3398629</v>
      </c>
      <c r="H19" s="11">
        <v>0</v>
      </c>
      <c r="I19" s="1">
        <v>1</v>
      </c>
      <c r="J19" s="1" t="s">
        <v>117</v>
      </c>
      <c r="K19" s="23" t="s">
        <v>15</v>
      </c>
      <c r="L19" s="5" t="s">
        <v>112</v>
      </c>
      <c r="M19" s="1" t="s">
        <v>16</v>
      </c>
      <c r="N19" s="1" t="str">
        <f t="shared" si="1"/>
        <v>Hỏng</v>
      </c>
      <c r="O19" s="27" t="s">
        <v>138</v>
      </c>
    </row>
    <row r="20" spans="1:15" ht="204" x14ac:dyDescent="0.25">
      <c r="A20" s="19">
        <v>14</v>
      </c>
      <c r="B20" s="19" t="s">
        <v>38</v>
      </c>
      <c r="C20" s="20" t="s">
        <v>78</v>
      </c>
      <c r="D20" s="1" t="s">
        <v>108</v>
      </c>
      <c r="E20" s="21">
        <v>45219</v>
      </c>
      <c r="F20" s="21">
        <v>41743</v>
      </c>
      <c r="G20" s="22">
        <v>1987877</v>
      </c>
      <c r="H20" s="11">
        <v>0</v>
      </c>
      <c r="I20" s="1">
        <v>1</v>
      </c>
      <c r="J20" s="1" t="s">
        <v>117</v>
      </c>
      <c r="K20" s="23" t="s">
        <v>15</v>
      </c>
      <c r="L20" s="5" t="s">
        <v>112</v>
      </c>
      <c r="M20" s="1" t="s">
        <v>16</v>
      </c>
      <c r="N20" s="1" t="str">
        <f t="shared" si="1"/>
        <v>Hỏng</v>
      </c>
      <c r="O20" s="27" t="s">
        <v>139</v>
      </c>
    </row>
    <row r="21" spans="1:15" ht="140.25" x14ac:dyDescent="0.25">
      <c r="A21" s="19">
        <v>15</v>
      </c>
      <c r="B21" s="19" t="s">
        <v>39</v>
      </c>
      <c r="C21" s="20" t="s">
        <v>79</v>
      </c>
      <c r="D21" s="1" t="s">
        <v>109</v>
      </c>
      <c r="E21" s="21">
        <v>45219</v>
      </c>
      <c r="F21" s="21">
        <v>41743</v>
      </c>
      <c r="G21" s="22">
        <v>2205903</v>
      </c>
      <c r="H21" s="11">
        <v>0</v>
      </c>
      <c r="I21" s="1">
        <v>1</v>
      </c>
      <c r="J21" s="1" t="s">
        <v>117</v>
      </c>
      <c r="K21" s="23" t="s">
        <v>15</v>
      </c>
      <c r="L21" s="5" t="s">
        <v>112</v>
      </c>
      <c r="M21" s="1" t="s">
        <v>16</v>
      </c>
      <c r="N21" s="1" t="str">
        <f t="shared" si="1"/>
        <v>Hỏng</v>
      </c>
      <c r="O21" s="27" t="s">
        <v>140</v>
      </c>
    </row>
    <row r="22" spans="1:15" ht="140.25" x14ac:dyDescent="0.25">
      <c r="A22" s="19">
        <v>16</v>
      </c>
      <c r="B22" s="19" t="s">
        <v>40</v>
      </c>
      <c r="C22" s="20" t="s">
        <v>80</v>
      </c>
      <c r="D22" s="1" t="s">
        <v>109</v>
      </c>
      <c r="E22" s="21">
        <v>45219</v>
      </c>
      <c r="F22" s="21">
        <v>41743</v>
      </c>
      <c r="G22" s="22">
        <v>1987877</v>
      </c>
      <c r="H22" s="11">
        <v>0</v>
      </c>
      <c r="I22" s="1">
        <v>1</v>
      </c>
      <c r="J22" s="1" t="s">
        <v>117</v>
      </c>
      <c r="K22" s="23" t="s">
        <v>15</v>
      </c>
      <c r="L22" s="5" t="s">
        <v>112</v>
      </c>
      <c r="M22" s="1" t="s">
        <v>16</v>
      </c>
      <c r="N22" s="1" t="str">
        <f t="shared" si="1"/>
        <v>Hỏng</v>
      </c>
      <c r="O22" s="27" t="s">
        <v>141</v>
      </c>
    </row>
    <row r="23" spans="1:15" ht="140.25" x14ac:dyDescent="0.25">
      <c r="A23" s="19">
        <v>17</v>
      </c>
      <c r="B23" s="19" t="s">
        <v>41</v>
      </c>
      <c r="C23" s="20" t="s">
        <v>81</v>
      </c>
      <c r="D23" s="1" t="s">
        <v>109</v>
      </c>
      <c r="E23" s="21">
        <v>45219</v>
      </c>
      <c r="F23" s="21">
        <v>41743</v>
      </c>
      <c r="G23" s="22">
        <v>1987877</v>
      </c>
      <c r="H23" s="11">
        <v>0</v>
      </c>
      <c r="I23" s="1">
        <v>1</v>
      </c>
      <c r="J23" s="1" t="s">
        <v>117</v>
      </c>
      <c r="K23" s="23" t="s">
        <v>15</v>
      </c>
      <c r="L23" s="5" t="s">
        <v>112</v>
      </c>
      <c r="M23" s="1" t="s">
        <v>16</v>
      </c>
      <c r="N23" s="1" t="str">
        <f t="shared" si="1"/>
        <v>Hỏng</v>
      </c>
      <c r="O23" s="27" t="s">
        <v>142</v>
      </c>
    </row>
    <row r="24" spans="1:15" ht="140.25" x14ac:dyDescent="0.25">
      <c r="A24" s="19">
        <v>18</v>
      </c>
      <c r="B24" s="19" t="s">
        <v>42</v>
      </c>
      <c r="C24" s="20" t="s">
        <v>82</v>
      </c>
      <c r="D24" s="1" t="s">
        <v>109</v>
      </c>
      <c r="E24" s="21">
        <v>45219</v>
      </c>
      <c r="F24" s="21">
        <v>41743</v>
      </c>
      <c r="G24" s="22">
        <v>1987877</v>
      </c>
      <c r="H24" s="11">
        <v>0</v>
      </c>
      <c r="I24" s="1">
        <v>1</v>
      </c>
      <c r="J24" s="1" t="s">
        <v>117</v>
      </c>
      <c r="K24" s="23" t="s">
        <v>15</v>
      </c>
      <c r="L24" s="5" t="s">
        <v>112</v>
      </c>
      <c r="M24" s="1" t="s">
        <v>16</v>
      </c>
      <c r="N24" s="1" t="str">
        <f t="shared" si="1"/>
        <v>Hỏng</v>
      </c>
      <c r="O24" s="27" t="s">
        <v>143</v>
      </c>
    </row>
    <row r="25" spans="1:15" ht="140.25" x14ac:dyDescent="0.25">
      <c r="A25" s="19">
        <v>19</v>
      </c>
      <c r="B25" s="19" t="s">
        <v>43</v>
      </c>
      <c r="C25" s="20" t="s">
        <v>83</v>
      </c>
      <c r="D25" s="1" t="s">
        <v>109</v>
      </c>
      <c r="E25" s="21">
        <v>45219</v>
      </c>
      <c r="F25" s="21">
        <v>41743</v>
      </c>
      <c r="G25" s="22">
        <v>1987877</v>
      </c>
      <c r="H25" s="11">
        <v>0</v>
      </c>
      <c r="I25" s="1">
        <v>1</v>
      </c>
      <c r="J25" s="1" t="s">
        <v>117</v>
      </c>
      <c r="K25" s="23" t="s">
        <v>15</v>
      </c>
      <c r="L25" s="5" t="s">
        <v>112</v>
      </c>
      <c r="M25" s="1" t="s">
        <v>16</v>
      </c>
      <c r="N25" s="1" t="str">
        <f t="shared" si="1"/>
        <v>Hỏng</v>
      </c>
      <c r="O25" s="27" t="s">
        <v>144</v>
      </c>
    </row>
    <row r="26" spans="1:15" s="10" customFormat="1" ht="14.25" x14ac:dyDescent="0.2">
      <c r="A26" s="45" t="s">
        <v>122</v>
      </c>
      <c r="B26" s="46"/>
      <c r="C26" s="47"/>
      <c r="D26" s="13"/>
      <c r="E26" s="31"/>
      <c r="F26" s="31"/>
      <c r="G26" s="33">
        <f>SUM(G27:G30)</f>
        <v>36138500</v>
      </c>
      <c r="H26" s="33">
        <f t="shared" ref="H26:I26" si="2">SUM(H27:H30)</f>
        <v>0</v>
      </c>
      <c r="I26" s="40">
        <f t="shared" si="2"/>
        <v>4</v>
      </c>
      <c r="J26" s="9"/>
      <c r="K26" s="13"/>
      <c r="L26" s="8"/>
      <c r="M26" s="9"/>
      <c r="N26" s="9"/>
      <c r="O26" s="34"/>
    </row>
    <row r="27" spans="1:15" ht="76.5" x14ac:dyDescent="0.25">
      <c r="A27" s="19">
        <v>1</v>
      </c>
      <c r="B27" s="19" t="s">
        <v>20</v>
      </c>
      <c r="C27" s="20" t="s">
        <v>48</v>
      </c>
      <c r="D27" s="1" t="s">
        <v>87</v>
      </c>
      <c r="E27" s="21">
        <v>45219</v>
      </c>
      <c r="F27" s="21">
        <v>42003</v>
      </c>
      <c r="G27" s="22">
        <v>6200000</v>
      </c>
      <c r="H27" s="11">
        <v>0</v>
      </c>
      <c r="I27" s="1">
        <v>1</v>
      </c>
      <c r="J27" s="1" t="s">
        <v>117</v>
      </c>
      <c r="K27" s="23" t="s">
        <v>111</v>
      </c>
      <c r="L27" s="5" t="s">
        <v>112</v>
      </c>
      <c r="M27" s="1" t="s">
        <v>16</v>
      </c>
      <c r="N27" s="1" t="s">
        <v>113</v>
      </c>
      <c r="O27" s="27" t="s">
        <v>145</v>
      </c>
    </row>
    <row r="28" spans="1:15" ht="51" x14ac:dyDescent="0.25">
      <c r="A28" s="19">
        <v>2</v>
      </c>
      <c r="B28" s="19" t="s">
        <v>21</v>
      </c>
      <c r="C28" s="20" t="s">
        <v>49</v>
      </c>
      <c r="D28" s="1" t="s">
        <v>88</v>
      </c>
      <c r="E28" s="21">
        <v>45219</v>
      </c>
      <c r="F28" s="21">
        <v>42947</v>
      </c>
      <c r="G28" s="22">
        <v>7750000</v>
      </c>
      <c r="H28" s="11">
        <v>0</v>
      </c>
      <c r="I28" s="1">
        <v>1</v>
      </c>
      <c r="J28" s="1" t="s">
        <v>117</v>
      </c>
      <c r="K28" s="19" t="s">
        <v>15</v>
      </c>
      <c r="L28" s="5" t="s">
        <v>112</v>
      </c>
      <c r="M28" s="1" t="s">
        <v>16</v>
      </c>
      <c r="N28" s="1" t="str">
        <f>K28</f>
        <v>Hỏng</v>
      </c>
      <c r="O28" s="27" t="s">
        <v>146</v>
      </c>
    </row>
    <row r="29" spans="1:15" ht="63.75" x14ac:dyDescent="0.25">
      <c r="A29" s="19">
        <v>3</v>
      </c>
      <c r="B29" s="19" t="s">
        <v>44</v>
      </c>
      <c r="C29" s="20" t="s">
        <v>84</v>
      </c>
      <c r="D29" s="23" t="s">
        <v>110</v>
      </c>
      <c r="E29" s="21">
        <v>45219</v>
      </c>
      <c r="F29" s="21">
        <v>40530</v>
      </c>
      <c r="G29" s="22">
        <v>14657500</v>
      </c>
      <c r="H29" s="11">
        <v>0</v>
      </c>
      <c r="I29" s="24">
        <v>1</v>
      </c>
      <c r="J29" s="1" t="s">
        <v>117</v>
      </c>
      <c r="K29" s="23" t="s">
        <v>15</v>
      </c>
      <c r="L29" s="5" t="s">
        <v>112</v>
      </c>
      <c r="M29" s="1" t="s">
        <v>16</v>
      </c>
      <c r="N29" s="1" t="str">
        <f>K29</f>
        <v>Hỏng</v>
      </c>
      <c r="O29" s="27" t="s">
        <v>147</v>
      </c>
    </row>
    <row r="30" spans="1:15" ht="51" x14ac:dyDescent="0.25">
      <c r="A30" s="19">
        <v>4</v>
      </c>
      <c r="B30" s="19" t="s">
        <v>24</v>
      </c>
      <c r="C30" s="20" t="s">
        <v>52</v>
      </c>
      <c r="D30" s="1" t="s">
        <v>91</v>
      </c>
      <c r="E30" s="21">
        <v>45219</v>
      </c>
      <c r="F30" s="21">
        <v>44315</v>
      </c>
      <c r="G30" s="22">
        <v>7531000</v>
      </c>
      <c r="H30" s="11">
        <v>0</v>
      </c>
      <c r="I30" s="1">
        <v>1</v>
      </c>
      <c r="J30" s="1" t="s">
        <v>117</v>
      </c>
      <c r="K30" s="23" t="s">
        <v>15</v>
      </c>
      <c r="L30" s="5" t="s">
        <v>112</v>
      </c>
      <c r="M30" s="1" t="s">
        <v>16</v>
      </c>
      <c r="N30" s="1" t="str">
        <f>K30</f>
        <v>Hỏng</v>
      </c>
      <c r="O30" s="27" t="s">
        <v>148</v>
      </c>
    </row>
    <row r="31" spans="1:15" s="10" customFormat="1" ht="14.25" x14ac:dyDescent="0.2">
      <c r="A31" s="48" t="s">
        <v>115</v>
      </c>
      <c r="B31" s="49"/>
      <c r="C31" s="49"/>
      <c r="D31" s="44"/>
      <c r="E31" s="26"/>
      <c r="F31" s="26"/>
      <c r="G31" s="42">
        <f>SUM(G32:G42)</f>
        <v>11</v>
      </c>
      <c r="H31" s="42">
        <f>SUM(H32:H42)</f>
        <v>0</v>
      </c>
      <c r="I31" s="43">
        <f>SUM(I32:I42)</f>
        <v>11</v>
      </c>
      <c r="J31" s="26"/>
      <c r="K31" s="26"/>
      <c r="L31" s="41"/>
      <c r="M31" s="26"/>
      <c r="N31" s="26"/>
      <c r="O31" s="34"/>
    </row>
    <row r="32" spans="1:15" ht="90" x14ac:dyDescent="0.25">
      <c r="A32" s="19">
        <v>1</v>
      </c>
      <c r="B32" s="19"/>
      <c r="C32" s="20" t="s">
        <v>53</v>
      </c>
      <c r="D32" s="1" t="s">
        <v>92</v>
      </c>
      <c r="E32" s="21"/>
      <c r="F32" s="21"/>
      <c r="G32" s="22">
        <v>1</v>
      </c>
      <c r="H32" s="11">
        <v>0</v>
      </c>
      <c r="I32" s="1">
        <v>1</v>
      </c>
      <c r="J32" s="1" t="s">
        <v>117</v>
      </c>
      <c r="K32" s="23" t="s">
        <v>15</v>
      </c>
      <c r="L32" s="5" t="s">
        <v>112</v>
      </c>
      <c r="M32" s="1" t="s">
        <v>16</v>
      </c>
      <c r="N32" s="1" t="str">
        <f t="shared" si="1"/>
        <v>Hỏng</v>
      </c>
      <c r="O32" s="27" t="s">
        <v>149</v>
      </c>
    </row>
    <row r="33" spans="1:15" ht="90" x14ac:dyDescent="0.25">
      <c r="A33" s="19">
        <v>2</v>
      </c>
      <c r="B33" s="19"/>
      <c r="C33" s="20" t="s">
        <v>54</v>
      </c>
      <c r="D33" s="1" t="s">
        <v>92</v>
      </c>
      <c r="E33" s="21"/>
      <c r="F33" s="21"/>
      <c r="G33" s="22">
        <v>1</v>
      </c>
      <c r="H33" s="11">
        <v>0</v>
      </c>
      <c r="I33" s="1">
        <v>1</v>
      </c>
      <c r="J33" s="1" t="s">
        <v>117</v>
      </c>
      <c r="K33" s="23" t="s">
        <v>15</v>
      </c>
      <c r="L33" s="5" t="s">
        <v>112</v>
      </c>
      <c r="M33" s="1" t="s">
        <v>16</v>
      </c>
      <c r="N33" s="1" t="str">
        <f t="shared" si="1"/>
        <v>Hỏng</v>
      </c>
      <c r="O33" s="27" t="s">
        <v>150</v>
      </c>
    </row>
    <row r="34" spans="1:15" ht="90" x14ac:dyDescent="0.25">
      <c r="A34" s="19">
        <v>3</v>
      </c>
      <c r="B34" s="19"/>
      <c r="C34" s="20" t="s">
        <v>55</v>
      </c>
      <c r="D34" s="1" t="s">
        <v>93</v>
      </c>
      <c r="E34" s="21"/>
      <c r="F34" s="21"/>
      <c r="G34" s="22">
        <v>1</v>
      </c>
      <c r="H34" s="11">
        <v>0</v>
      </c>
      <c r="I34" s="1">
        <v>1</v>
      </c>
      <c r="J34" s="1" t="s">
        <v>117</v>
      </c>
      <c r="K34" s="23" t="s">
        <v>15</v>
      </c>
      <c r="L34" s="5" t="s">
        <v>112</v>
      </c>
      <c r="M34" s="1" t="s">
        <v>16</v>
      </c>
      <c r="N34" s="1" t="str">
        <f t="shared" si="1"/>
        <v>Hỏng</v>
      </c>
      <c r="O34" s="27" t="s">
        <v>151</v>
      </c>
    </row>
    <row r="35" spans="1:15" ht="90" x14ac:dyDescent="0.25">
      <c r="A35" s="19">
        <v>4</v>
      </c>
      <c r="B35" s="19"/>
      <c r="C35" s="20" t="s">
        <v>56</v>
      </c>
      <c r="D35" s="1" t="s">
        <v>93</v>
      </c>
      <c r="E35" s="21"/>
      <c r="F35" s="21"/>
      <c r="G35" s="22">
        <v>1</v>
      </c>
      <c r="H35" s="11">
        <v>0</v>
      </c>
      <c r="I35" s="1">
        <v>1</v>
      </c>
      <c r="J35" s="1" t="s">
        <v>117</v>
      </c>
      <c r="K35" s="23" t="s">
        <v>15</v>
      </c>
      <c r="L35" s="5" t="s">
        <v>112</v>
      </c>
      <c r="M35" s="1" t="s">
        <v>16</v>
      </c>
      <c r="N35" s="1" t="str">
        <f t="shared" si="1"/>
        <v>Hỏng</v>
      </c>
      <c r="O35" s="27" t="s">
        <v>152</v>
      </c>
    </row>
    <row r="36" spans="1:15" ht="90" x14ac:dyDescent="0.25">
      <c r="A36" s="19">
        <v>5</v>
      </c>
      <c r="B36" s="19"/>
      <c r="C36" s="20" t="s">
        <v>57</v>
      </c>
      <c r="D36" s="1" t="s">
        <v>94</v>
      </c>
      <c r="E36" s="21"/>
      <c r="F36" s="21"/>
      <c r="G36" s="22">
        <v>1</v>
      </c>
      <c r="H36" s="11">
        <v>0</v>
      </c>
      <c r="I36" s="1">
        <v>1</v>
      </c>
      <c r="J36" s="1" t="s">
        <v>117</v>
      </c>
      <c r="K36" s="23" t="s">
        <v>15</v>
      </c>
      <c r="L36" s="5" t="s">
        <v>112</v>
      </c>
      <c r="M36" s="1" t="s">
        <v>16</v>
      </c>
      <c r="N36" s="1" t="str">
        <f t="shared" si="1"/>
        <v>Hỏng</v>
      </c>
      <c r="O36" s="27" t="s">
        <v>153</v>
      </c>
    </row>
    <row r="37" spans="1:15" ht="90" x14ac:dyDescent="0.25">
      <c r="A37" s="19">
        <v>6</v>
      </c>
      <c r="B37" s="19"/>
      <c r="C37" s="20" t="s">
        <v>58</v>
      </c>
      <c r="D37" s="1" t="s">
        <v>95</v>
      </c>
      <c r="E37" s="21"/>
      <c r="F37" s="21"/>
      <c r="G37" s="22">
        <v>1</v>
      </c>
      <c r="H37" s="11">
        <v>0</v>
      </c>
      <c r="I37" s="1">
        <v>1</v>
      </c>
      <c r="J37" s="1" t="s">
        <v>117</v>
      </c>
      <c r="K37" s="23" t="s">
        <v>15</v>
      </c>
      <c r="L37" s="5" t="s">
        <v>112</v>
      </c>
      <c r="M37" s="1" t="s">
        <v>16</v>
      </c>
      <c r="N37" s="1" t="str">
        <f t="shared" si="1"/>
        <v>Hỏng</v>
      </c>
      <c r="O37" s="27" t="s">
        <v>154</v>
      </c>
    </row>
    <row r="38" spans="1:15" ht="90" x14ac:dyDescent="0.25">
      <c r="A38" s="19">
        <v>7</v>
      </c>
      <c r="B38" s="19"/>
      <c r="C38" s="20" t="s">
        <v>59</v>
      </c>
      <c r="D38" s="1" t="s">
        <v>95</v>
      </c>
      <c r="E38" s="21"/>
      <c r="F38" s="21"/>
      <c r="G38" s="22">
        <v>1</v>
      </c>
      <c r="H38" s="11">
        <v>0</v>
      </c>
      <c r="I38" s="1">
        <v>1</v>
      </c>
      <c r="J38" s="1" t="s">
        <v>117</v>
      </c>
      <c r="K38" s="23" t="s">
        <v>15</v>
      </c>
      <c r="L38" s="5" t="s">
        <v>112</v>
      </c>
      <c r="M38" s="1" t="s">
        <v>16</v>
      </c>
      <c r="N38" s="1" t="str">
        <f t="shared" si="1"/>
        <v>Hỏng</v>
      </c>
      <c r="O38" s="27" t="s">
        <v>155</v>
      </c>
    </row>
    <row r="39" spans="1:15" ht="90" x14ac:dyDescent="0.25">
      <c r="A39" s="19">
        <v>8</v>
      </c>
      <c r="B39" s="19"/>
      <c r="C39" s="20" t="s">
        <v>60</v>
      </c>
      <c r="D39" s="23" t="s">
        <v>93</v>
      </c>
      <c r="E39" s="21"/>
      <c r="F39" s="21"/>
      <c r="G39" s="22">
        <v>1</v>
      </c>
      <c r="H39" s="11">
        <v>0</v>
      </c>
      <c r="I39" s="24">
        <v>1</v>
      </c>
      <c r="J39" s="1" t="s">
        <v>117</v>
      </c>
      <c r="K39" s="23" t="s">
        <v>15</v>
      </c>
      <c r="L39" s="5" t="s">
        <v>112</v>
      </c>
      <c r="M39" s="25" t="s">
        <v>16</v>
      </c>
      <c r="N39" s="1" t="str">
        <f t="shared" si="1"/>
        <v>Hỏng</v>
      </c>
      <c r="O39" s="27" t="s">
        <v>156</v>
      </c>
    </row>
    <row r="40" spans="1:15" ht="90" x14ac:dyDescent="0.25">
      <c r="A40" s="19">
        <v>10</v>
      </c>
      <c r="B40" s="19"/>
      <c r="C40" s="20" t="s">
        <v>62</v>
      </c>
      <c r="D40" s="1" t="s">
        <v>97</v>
      </c>
      <c r="E40" s="21"/>
      <c r="F40" s="21"/>
      <c r="G40" s="22">
        <v>1</v>
      </c>
      <c r="H40" s="11">
        <v>0</v>
      </c>
      <c r="I40" s="1">
        <v>1</v>
      </c>
      <c r="J40" s="1" t="s">
        <v>117</v>
      </c>
      <c r="K40" s="23" t="s">
        <v>15</v>
      </c>
      <c r="L40" s="5" t="s">
        <v>112</v>
      </c>
      <c r="M40" s="1" t="s">
        <v>16</v>
      </c>
      <c r="N40" s="1" t="str">
        <f t="shared" si="1"/>
        <v>Hỏng</v>
      </c>
      <c r="O40" s="27" t="s">
        <v>157</v>
      </c>
    </row>
    <row r="41" spans="1:15" ht="90" x14ac:dyDescent="0.25">
      <c r="A41" s="19">
        <v>11</v>
      </c>
      <c r="B41" s="19"/>
      <c r="C41" s="20" t="s">
        <v>63</v>
      </c>
      <c r="D41" s="1" t="s">
        <v>97</v>
      </c>
      <c r="E41" s="21"/>
      <c r="F41" s="21"/>
      <c r="G41" s="22">
        <v>1</v>
      </c>
      <c r="H41" s="11">
        <v>0</v>
      </c>
      <c r="I41" s="1">
        <v>1</v>
      </c>
      <c r="J41" s="1" t="s">
        <v>117</v>
      </c>
      <c r="K41" s="23" t="s">
        <v>15</v>
      </c>
      <c r="L41" s="5" t="s">
        <v>112</v>
      </c>
      <c r="M41" s="1" t="s">
        <v>16</v>
      </c>
      <c r="N41" s="1" t="str">
        <f t="shared" si="1"/>
        <v>Hỏng</v>
      </c>
      <c r="O41" s="27" t="s">
        <v>158</v>
      </c>
    </row>
    <row r="42" spans="1:15" ht="90" x14ac:dyDescent="0.25">
      <c r="A42" s="19">
        <v>12</v>
      </c>
      <c r="B42" s="19"/>
      <c r="C42" s="20" t="s">
        <v>64</v>
      </c>
      <c r="D42" s="1" t="s">
        <v>97</v>
      </c>
      <c r="E42" s="21"/>
      <c r="F42" s="21"/>
      <c r="G42" s="22">
        <v>1</v>
      </c>
      <c r="H42" s="11">
        <v>0</v>
      </c>
      <c r="I42" s="1">
        <v>1</v>
      </c>
      <c r="J42" s="1" t="s">
        <v>117</v>
      </c>
      <c r="K42" s="23" t="s">
        <v>15</v>
      </c>
      <c r="L42" s="5" t="s">
        <v>112</v>
      </c>
      <c r="M42" s="1" t="s">
        <v>16</v>
      </c>
      <c r="N42" s="1" t="str">
        <f t="shared" si="1"/>
        <v>Hỏng</v>
      </c>
      <c r="O42" s="27" t="s">
        <v>159</v>
      </c>
    </row>
    <row r="43" spans="1:15" x14ac:dyDescent="0.25">
      <c r="A43" s="37" t="s">
        <v>118</v>
      </c>
      <c r="B43" s="37"/>
      <c r="C43" s="37"/>
      <c r="D43" s="37"/>
      <c r="E43" s="37"/>
      <c r="F43" s="37"/>
      <c r="G43" s="28">
        <f>G4+G6+G26+G31</f>
        <v>107106622</v>
      </c>
      <c r="H43" s="28">
        <f>H4+H6+H26+H31</f>
        <v>0</v>
      </c>
      <c r="I43" s="35">
        <f>I4+I6+I26+I31</f>
        <v>35</v>
      </c>
      <c r="J43" s="29"/>
      <c r="K43" s="29"/>
      <c r="L43" s="30"/>
      <c r="M43" s="29"/>
      <c r="N43" s="29"/>
      <c r="O43" s="23"/>
    </row>
  </sheetData>
  <autoFilter ref="A2:O43"/>
  <mergeCells count="7">
    <mergeCell ref="A1:O1"/>
    <mergeCell ref="A43:F43"/>
    <mergeCell ref="A3:D3"/>
    <mergeCell ref="A6:D6"/>
    <mergeCell ref="A26:C26"/>
    <mergeCell ref="A31:C31"/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N10" sqref="N10"/>
    </sheetView>
  </sheetViews>
  <sheetFormatPr defaultRowHeight="15" x14ac:dyDescent="0.25"/>
  <cols>
    <col min="6" max="6" width="10.7109375" style="6" bestFit="1" customWidth="1"/>
  </cols>
  <sheetData>
    <row r="1" spans="1:15" x14ac:dyDescent="0.25">
      <c r="A1" t="s">
        <v>116</v>
      </c>
    </row>
    <row r="2" spans="1:1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s="6" t="s">
        <v>5</v>
      </c>
      <c r="G2" t="s">
        <v>6</v>
      </c>
      <c r="H2" t="s">
        <v>14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 x14ac:dyDescent="0.25">
      <c r="A3">
        <v>1</v>
      </c>
      <c r="B3" t="s">
        <v>17</v>
      </c>
      <c r="C3" t="s">
        <v>45</v>
      </c>
      <c r="D3" t="s">
        <v>85</v>
      </c>
      <c r="E3">
        <v>45219</v>
      </c>
      <c r="F3" s="6">
        <v>39743</v>
      </c>
      <c r="G3">
        <v>9910000</v>
      </c>
      <c r="H3">
        <v>0</v>
      </c>
      <c r="I3">
        <v>1</v>
      </c>
      <c r="J3" t="s">
        <v>111</v>
      </c>
      <c r="K3" t="s">
        <v>15</v>
      </c>
      <c r="L3" t="s">
        <v>112</v>
      </c>
      <c r="M3" t="s">
        <v>16</v>
      </c>
      <c r="N3" t="s">
        <v>113</v>
      </c>
    </row>
    <row r="4" spans="1:15" x14ac:dyDescent="0.25">
      <c r="A4">
        <v>2</v>
      </c>
      <c r="B4" t="s">
        <v>18</v>
      </c>
      <c r="C4" t="s">
        <v>46</v>
      </c>
      <c r="D4" t="s">
        <v>86</v>
      </c>
      <c r="E4">
        <v>45219</v>
      </c>
      <c r="F4" s="6">
        <v>41766</v>
      </c>
      <c r="G4">
        <v>2860000</v>
      </c>
      <c r="H4">
        <v>0</v>
      </c>
      <c r="I4">
        <v>1</v>
      </c>
      <c r="J4" t="s">
        <v>111</v>
      </c>
      <c r="K4" t="s">
        <v>15</v>
      </c>
      <c r="L4" t="s">
        <v>112</v>
      </c>
      <c r="M4" t="s">
        <v>16</v>
      </c>
      <c r="N4" t="s">
        <v>113</v>
      </c>
    </row>
    <row r="5" spans="1:15" x14ac:dyDescent="0.25">
      <c r="A5">
        <v>3</v>
      </c>
      <c r="B5" t="s">
        <v>19</v>
      </c>
      <c r="C5" t="s">
        <v>47</v>
      </c>
      <c r="D5" t="s">
        <v>86</v>
      </c>
      <c r="E5">
        <v>45219</v>
      </c>
      <c r="F5" s="6">
        <v>41766</v>
      </c>
      <c r="G5">
        <v>2860000</v>
      </c>
      <c r="H5">
        <v>0</v>
      </c>
      <c r="I5">
        <v>1</v>
      </c>
      <c r="J5" t="s">
        <v>111</v>
      </c>
      <c r="K5" t="s">
        <v>15</v>
      </c>
      <c r="L5" t="s">
        <v>112</v>
      </c>
      <c r="M5" t="s">
        <v>16</v>
      </c>
      <c r="N5" t="s">
        <v>113</v>
      </c>
    </row>
    <row r="6" spans="1:15" x14ac:dyDescent="0.25">
      <c r="A6">
        <v>4</v>
      </c>
      <c r="B6" t="s">
        <v>20</v>
      </c>
      <c r="C6" t="s">
        <v>48</v>
      </c>
      <c r="D6" t="s">
        <v>87</v>
      </c>
      <c r="E6">
        <v>45219</v>
      </c>
      <c r="F6" s="6">
        <v>42003</v>
      </c>
      <c r="G6">
        <v>6200000</v>
      </c>
      <c r="H6">
        <v>0</v>
      </c>
      <c r="I6">
        <v>1</v>
      </c>
      <c r="J6" t="s">
        <v>111</v>
      </c>
      <c r="K6" t="s">
        <v>111</v>
      </c>
      <c r="L6" t="s">
        <v>112</v>
      </c>
      <c r="M6" t="s">
        <v>16</v>
      </c>
      <c r="N6" t="s">
        <v>113</v>
      </c>
    </row>
    <row r="7" spans="1:15" x14ac:dyDescent="0.25">
      <c r="A7">
        <v>5</v>
      </c>
      <c r="B7" t="s">
        <v>21</v>
      </c>
      <c r="C7" t="s">
        <v>49</v>
      </c>
      <c r="D7" t="s">
        <v>88</v>
      </c>
      <c r="E7">
        <v>45219</v>
      </c>
      <c r="F7" s="6">
        <v>42947</v>
      </c>
      <c r="G7">
        <v>7750000</v>
      </c>
      <c r="H7">
        <v>0</v>
      </c>
      <c r="I7">
        <v>1</v>
      </c>
      <c r="J7" t="s">
        <v>111</v>
      </c>
      <c r="K7" t="s">
        <v>15</v>
      </c>
      <c r="L7" t="s">
        <v>112</v>
      </c>
      <c r="M7" t="s">
        <v>16</v>
      </c>
      <c r="N7" t="s">
        <v>113</v>
      </c>
    </row>
    <row r="8" spans="1:15" x14ac:dyDescent="0.25">
      <c r="A8">
        <v>6</v>
      </c>
      <c r="B8" t="s">
        <v>22</v>
      </c>
      <c r="C8" t="s">
        <v>50</v>
      </c>
      <c r="D8" t="s">
        <v>89</v>
      </c>
      <c r="E8">
        <v>45219</v>
      </c>
      <c r="F8" s="6">
        <v>43803</v>
      </c>
      <c r="G8">
        <v>810000</v>
      </c>
      <c r="H8">
        <v>0</v>
      </c>
      <c r="I8">
        <v>1</v>
      </c>
      <c r="J8" t="s">
        <v>111</v>
      </c>
      <c r="K8" t="s">
        <v>15</v>
      </c>
      <c r="L8" t="s">
        <v>112</v>
      </c>
      <c r="M8" t="s">
        <v>16</v>
      </c>
      <c r="N8" t="s">
        <v>113</v>
      </c>
    </row>
    <row r="9" spans="1:15" x14ac:dyDescent="0.25">
      <c r="A9">
        <v>7</v>
      </c>
      <c r="B9" t="s">
        <v>23</v>
      </c>
      <c r="C9" t="s">
        <v>51</v>
      </c>
      <c r="D9" t="s">
        <v>90</v>
      </c>
      <c r="E9">
        <v>45219</v>
      </c>
      <c r="F9" s="6">
        <v>43917</v>
      </c>
      <c r="G9">
        <v>750200</v>
      </c>
      <c r="H9">
        <v>0</v>
      </c>
      <c r="I9">
        <v>1</v>
      </c>
      <c r="J9" t="s">
        <v>111</v>
      </c>
      <c r="K9" t="s">
        <v>15</v>
      </c>
      <c r="L9" t="s">
        <v>112</v>
      </c>
      <c r="M9" t="s">
        <v>16</v>
      </c>
      <c r="N9" t="s">
        <v>113</v>
      </c>
    </row>
    <row r="10" spans="1:15" x14ac:dyDescent="0.25">
      <c r="A10">
        <v>8</v>
      </c>
      <c r="B10" t="s">
        <v>24</v>
      </c>
      <c r="C10" t="s">
        <v>52</v>
      </c>
      <c r="D10" t="s">
        <v>91</v>
      </c>
      <c r="E10">
        <v>45219</v>
      </c>
      <c r="F10" s="6">
        <v>44315</v>
      </c>
      <c r="G10">
        <v>7531000</v>
      </c>
      <c r="H10">
        <v>0</v>
      </c>
      <c r="I10">
        <v>1</v>
      </c>
      <c r="J10" t="s">
        <v>111</v>
      </c>
      <c r="K10" t="s">
        <v>15</v>
      </c>
      <c r="L10" t="s">
        <v>112</v>
      </c>
      <c r="M10" t="s">
        <v>16</v>
      </c>
      <c r="N10" t="s">
        <v>113</v>
      </c>
    </row>
    <row r="11" spans="1:15" x14ac:dyDescent="0.25">
      <c r="A11">
        <v>21</v>
      </c>
      <c r="B11" t="s">
        <v>25</v>
      </c>
      <c r="C11" t="s">
        <v>65</v>
      </c>
      <c r="D11" t="s">
        <v>98</v>
      </c>
      <c r="E11">
        <v>45219</v>
      </c>
      <c r="F11" s="6">
        <v>42671</v>
      </c>
      <c r="G11">
        <v>3080000</v>
      </c>
      <c r="H11">
        <v>0</v>
      </c>
      <c r="I11">
        <v>1</v>
      </c>
      <c r="J11" t="s">
        <v>111</v>
      </c>
      <c r="K11" t="s">
        <v>111</v>
      </c>
      <c r="L11" t="s">
        <v>112</v>
      </c>
      <c r="M11" t="s">
        <v>16</v>
      </c>
      <c r="N11" t="s">
        <v>113</v>
      </c>
    </row>
    <row r="12" spans="1:15" x14ac:dyDescent="0.25">
      <c r="A12">
        <v>22</v>
      </c>
      <c r="B12" t="s">
        <v>26</v>
      </c>
      <c r="C12" t="s">
        <v>66</v>
      </c>
      <c r="D12" t="s">
        <v>99</v>
      </c>
      <c r="E12">
        <v>45219</v>
      </c>
      <c r="F12" s="6">
        <v>41743</v>
      </c>
      <c r="G12">
        <v>16031269</v>
      </c>
      <c r="H12">
        <v>0</v>
      </c>
      <c r="I12">
        <v>1</v>
      </c>
      <c r="J12" t="s">
        <v>111</v>
      </c>
      <c r="K12" t="s">
        <v>15</v>
      </c>
      <c r="L12" t="s">
        <v>112</v>
      </c>
      <c r="M12" t="s">
        <v>16</v>
      </c>
      <c r="N12" t="s">
        <v>113</v>
      </c>
    </row>
    <row r="13" spans="1:15" x14ac:dyDescent="0.25">
      <c r="A13">
        <v>23</v>
      </c>
      <c r="B13" t="s">
        <v>27</v>
      </c>
      <c r="C13" t="s">
        <v>67</v>
      </c>
      <c r="D13" t="s">
        <v>100</v>
      </c>
      <c r="E13">
        <v>45219</v>
      </c>
      <c r="F13" s="6">
        <v>39743</v>
      </c>
      <c r="G13">
        <v>1050000</v>
      </c>
      <c r="H13">
        <v>0</v>
      </c>
      <c r="I13">
        <v>1</v>
      </c>
      <c r="J13" t="s">
        <v>111</v>
      </c>
      <c r="K13" t="s">
        <v>15</v>
      </c>
      <c r="L13" t="s">
        <v>112</v>
      </c>
      <c r="M13" t="s">
        <v>16</v>
      </c>
      <c r="N13" t="s">
        <v>113</v>
      </c>
    </row>
    <row r="14" spans="1:15" x14ac:dyDescent="0.25">
      <c r="A14">
        <v>24</v>
      </c>
      <c r="B14" t="s">
        <v>28</v>
      </c>
      <c r="C14" t="s">
        <v>68</v>
      </c>
      <c r="D14" t="s">
        <v>101</v>
      </c>
      <c r="E14">
        <v>45219</v>
      </c>
      <c r="F14" s="6">
        <v>39716</v>
      </c>
      <c r="G14">
        <v>2992000</v>
      </c>
      <c r="H14">
        <v>0</v>
      </c>
      <c r="I14">
        <v>1</v>
      </c>
      <c r="J14" t="s">
        <v>111</v>
      </c>
      <c r="K14" t="s">
        <v>15</v>
      </c>
      <c r="L14" t="s">
        <v>112</v>
      </c>
      <c r="M14" t="s">
        <v>16</v>
      </c>
      <c r="N14" t="s">
        <v>113</v>
      </c>
    </row>
    <row r="15" spans="1:15" x14ac:dyDescent="0.25">
      <c r="A15">
        <v>25</v>
      </c>
      <c r="B15" t="s">
        <v>29</v>
      </c>
      <c r="C15" t="s">
        <v>69</v>
      </c>
      <c r="D15" t="s">
        <v>102</v>
      </c>
      <c r="E15">
        <v>45219</v>
      </c>
      <c r="F15" s="6">
        <v>40740</v>
      </c>
      <c r="G15">
        <v>3272727</v>
      </c>
      <c r="H15">
        <v>0</v>
      </c>
      <c r="I15">
        <v>1</v>
      </c>
      <c r="J15" t="s">
        <v>111</v>
      </c>
      <c r="K15" t="s">
        <v>15</v>
      </c>
      <c r="L15" t="s">
        <v>112</v>
      </c>
      <c r="M15" t="s">
        <v>16</v>
      </c>
      <c r="N15" t="s">
        <v>113</v>
      </c>
    </row>
    <row r="16" spans="1:15" x14ac:dyDescent="0.25">
      <c r="A16">
        <v>26</v>
      </c>
      <c r="B16" t="s">
        <v>30</v>
      </c>
      <c r="C16" t="s">
        <v>70</v>
      </c>
      <c r="D16" t="s">
        <v>103</v>
      </c>
      <c r="E16">
        <v>45219</v>
      </c>
      <c r="F16" s="6">
        <v>40872</v>
      </c>
      <c r="G16">
        <v>2058000</v>
      </c>
      <c r="H16">
        <v>0</v>
      </c>
      <c r="I16">
        <v>1</v>
      </c>
      <c r="J16" t="s">
        <v>111</v>
      </c>
      <c r="K16" t="s">
        <v>15</v>
      </c>
      <c r="L16" t="s">
        <v>112</v>
      </c>
      <c r="M16" t="s">
        <v>16</v>
      </c>
      <c r="N16" t="s">
        <v>113</v>
      </c>
    </row>
    <row r="17" spans="1:14" x14ac:dyDescent="0.25">
      <c r="A17">
        <v>27</v>
      </c>
      <c r="B17" t="s">
        <v>31</v>
      </c>
      <c r="C17" t="s">
        <v>71</v>
      </c>
      <c r="D17" t="s">
        <v>104</v>
      </c>
      <c r="E17">
        <v>45219</v>
      </c>
      <c r="F17" s="6">
        <v>40872</v>
      </c>
      <c r="G17">
        <v>3626000</v>
      </c>
      <c r="H17">
        <v>0</v>
      </c>
      <c r="I17">
        <v>1</v>
      </c>
      <c r="J17" t="s">
        <v>111</v>
      </c>
      <c r="K17" t="s">
        <v>15</v>
      </c>
      <c r="L17" t="s">
        <v>112</v>
      </c>
      <c r="M17" t="s">
        <v>16</v>
      </c>
      <c r="N17" t="s">
        <v>113</v>
      </c>
    </row>
    <row r="18" spans="1:14" x14ac:dyDescent="0.25">
      <c r="A18">
        <v>28</v>
      </c>
      <c r="B18" t="s">
        <v>32</v>
      </c>
      <c r="C18" t="s">
        <v>72</v>
      </c>
      <c r="D18" t="s">
        <v>105</v>
      </c>
      <c r="E18">
        <v>45219</v>
      </c>
      <c r="F18" s="6">
        <v>40904</v>
      </c>
      <c r="G18">
        <v>5010740</v>
      </c>
      <c r="H18">
        <v>0</v>
      </c>
      <c r="I18">
        <v>1</v>
      </c>
      <c r="J18" t="s">
        <v>111</v>
      </c>
      <c r="K18" t="s">
        <v>15</v>
      </c>
      <c r="L18" t="s">
        <v>112</v>
      </c>
      <c r="M18" t="s">
        <v>16</v>
      </c>
      <c r="N18" t="s">
        <v>113</v>
      </c>
    </row>
    <row r="19" spans="1:14" x14ac:dyDescent="0.25">
      <c r="A19">
        <v>29</v>
      </c>
      <c r="B19" t="s">
        <v>33</v>
      </c>
      <c r="C19" t="s">
        <v>73</v>
      </c>
      <c r="D19" t="s">
        <v>106</v>
      </c>
      <c r="E19">
        <v>45219</v>
      </c>
      <c r="F19" s="6">
        <v>40872</v>
      </c>
      <c r="G19">
        <v>1813000</v>
      </c>
      <c r="H19">
        <v>0</v>
      </c>
      <c r="I19">
        <v>1</v>
      </c>
      <c r="J19" t="s">
        <v>111</v>
      </c>
      <c r="K19" t="s">
        <v>15</v>
      </c>
      <c r="L19" t="s">
        <v>112</v>
      </c>
      <c r="M19" t="s">
        <v>16</v>
      </c>
      <c r="N19" t="s">
        <v>113</v>
      </c>
    </row>
    <row r="20" spans="1:14" x14ac:dyDescent="0.25">
      <c r="A20">
        <v>30</v>
      </c>
      <c r="B20" t="s">
        <v>34</v>
      </c>
      <c r="C20" t="s">
        <v>74</v>
      </c>
      <c r="D20" t="s">
        <v>103</v>
      </c>
      <c r="E20">
        <v>45219</v>
      </c>
      <c r="F20" s="6">
        <v>40872</v>
      </c>
      <c r="G20">
        <v>2058000</v>
      </c>
      <c r="H20">
        <v>0</v>
      </c>
      <c r="I20">
        <v>1</v>
      </c>
      <c r="J20" t="s">
        <v>111</v>
      </c>
      <c r="K20" t="s">
        <v>15</v>
      </c>
      <c r="L20" t="s">
        <v>112</v>
      </c>
      <c r="M20" t="s">
        <v>16</v>
      </c>
      <c r="N20" t="s">
        <v>113</v>
      </c>
    </row>
    <row r="21" spans="1:14" x14ac:dyDescent="0.25">
      <c r="A21">
        <v>31</v>
      </c>
      <c r="B21" t="s">
        <v>35</v>
      </c>
      <c r="C21" t="s">
        <v>75</v>
      </c>
      <c r="D21" t="s">
        <v>107</v>
      </c>
      <c r="E21">
        <v>45219</v>
      </c>
      <c r="F21" s="6">
        <v>41743</v>
      </c>
      <c r="G21">
        <v>3398629</v>
      </c>
      <c r="H21">
        <v>0</v>
      </c>
      <c r="I21">
        <v>1</v>
      </c>
      <c r="J21" t="s">
        <v>111</v>
      </c>
      <c r="K21" t="s">
        <v>15</v>
      </c>
      <c r="L21" t="s">
        <v>112</v>
      </c>
      <c r="M21" t="s">
        <v>16</v>
      </c>
      <c r="N21" t="s">
        <v>113</v>
      </c>
    </row>
    <row r="22" spans="1:14" x14ac:dyDescent="0.25">
      <c r="A22">
        <v>32</v>
      </c>
      <c r="B22" t="s">
        <v>36</v>
      </c>
      <c r="C22" t="s">
        <v>76</v>
      </c>
      <c r="D22" t="s">
        <v>107</v>
      </c>
      <c r="E22">
        <v>45219</v>
      </c>
      <c r="F22" s="6">
        <v>41743</v>
      </c>
      <c r="G22">
        <v>3398629</v>
      </c>
      <c r="H22">
        <v>0</v>
      </c>
      <c r="I22">
        <v>1</v>
      </c>
      <c r="J22" t="s">
        <v>111</v>
      </c>
      <c r="K22" t="s">
        <v>15</v>
      </c>
      <c r="L22" t="s">
        <v>112</v>
      </c>
      <c r="M22" t="s">
        <v>16</v>
      </c>
      <c r="N22" t="s">
        <v>113</v>
      </c>
    </row>
    <row r="23" spans="1:14" x14ac:dyDescent="0.25">
      <c r="A23">
        <v>33</v>
      </c>
      <c r="B23" t="s">
        <v>37</v>
      </c>
      <c r="C23" t="s">
        <v>77</v>
      </c>
      <c r="D23" t="s">
        <v>107</v>
      </c>
      <c r="E23">
        <v>45219</v>
      </c>
      <c r="F23" s="6">
        <v>41743</v>
      </c>
      <c r="G23">
        <v>3398629</v>
      </c>
      <c r="H23">
        <v>0</v>
      </c>
      <c r="I23">
        <v>1</v>
      </c>
      <c r="J23" t="s">
        <v>111</v>
      </c>
      <c r="K23" t="s">
        <v>15</v>
      </c>
      <c r="L23" t="s">
        <v>112</v>
      </c>
      <c r="M23" t="s">
        <v>16</v>
      </c>
      <c r="N23" t="s">
        <v>113</v>
      </c>
    </row>
    <row r="24" spans="1:14" x14ac:dyDescent="0.25">
      <c r="A24">
        <v>34</v>
      </c>
      <c r="B24" t="s">
        <v>38</v>
      </c>
      <c r="C24" t="s">
        <v>78</v>
      </c>
      <c r="D24" t="s">
        <v>108</v>
      </c>
      <c r="E24">
        <v>45219</v>
      </c>
      <c r="F24" s="6">
        <v>41743</v>
      </c>
      <c r="G24">
        <v>1987877</v>
      </c>
      <c r="H24">
        <v>0</v>
      </c>
      <c r="I24">
        <v>1</v>
      </c>
      <c r="J24" t="s">
        <v>111</v>
      </c>
      <c r="K24" t="s">
        <v>15</v>
      </c>
      <c r="L24" t="s">
        <v>112</v>
      </c>
      <c r="M24" t="s">
        <v>16</v>
      </c>
      <c r="N24" t="s">
        <v>113</v>
      </c>
    </row>
    <row r="25" spans="1:14" x14ac:dyDescent="0.25">
      <c r="A25">
        <v>35</v>
      </c>
      <c r="B25" t="s">
        <v>39</v>
      </c>
      <c r="C25" t="s">
        <v>79</v>
      </c>
      <c r="D25" t="s">
        <v>109</v>
      </c>
      <c r="E25">
        <v>45219</v>
      </c>
      <c r="F25" s="6">
        <v>41743</v>
      </c>
      <c r="G25">
        <v>2205903</v>
      </c>
      <c r="H25">
        <v>0</v>
      </c>
      <c r="I25">
        <v>1</v>
      </c>
      <c r="J25" t="s">
        <v>111</v>
      </c>
      <c r="K25" t="s">
        <v>15</v>
      </c>
      <c r="L25" t="s">
        <v>112</v>
      </c>
      <c r="M25" t="s">
        <v>16</v>
      </c>
      <c r="N25" t="s">
        <v>113</v>
      </c>
    </row>
    <row r="26" spans="1:14" x14ac:dyDescent="0.25">
      <c r="A26">
        <v>36</v>
      </c>
      <c r="B26" t="s">
        <v>40</v>
      </c>
      <c r="C26" t="s">
        <v>80</v>
      </c>
      <c r="D26" t="s">
        <v>109</v>
      </c>
      <c r="E26">
        <v>45219</v>
      </c>
      <c r="F26" s="6">
        <v>41743</v>
      </c>
      <c r="G26">
        <v>1987877</v>
      </c>
      <c r="H26">
        <v>0</v>
      </c>
      <c r="I26">
        <v>1</v>
      </c>
      <c r="J26" t="s">
        <v>111</v>
      </c>
      <c r="K26" t="s">
        <v>15</v>
      </c>
      <c r="L26" t="s">
        <v>112</v>
      </c>
      <c r="M26" t="s">
        <v>16</v>
      </c>
      <c r="N26" t="s">
        <v>113</v>
      </c>
    </row>
    <row r="27" spans="1:14" x14ac:dyDescent="0.25">
      <c r="A27">
        <v>37</v>
      </c>
      <c r="B27" t="s">
        <v>41</v>
      </c>
      <c r="C27" t="s">
        <v>81</v>
      </c>
      <c r="D27" t="s">
        <v>109</v>
      </c>
      <c r="E27">
        <v>45219</v>
      </c>
      <c r="F27" s="6">
        <v>41743</v>
      </c>
      <c r="G27">
        <v>1987877</v>
      </c>
      <c r="H27">
        <v>0</v>
      </c>
      <c r="I27">
        <v>1</v>
      </c>
      <c r="J27" t="s">
        <v>111</v>
      </c>
      <c r="K27" t="s">
        <v>15</v>
      </c>
      <c r="L27" t="s">
        <v>112</v>
      </c>
      <c r="M27" t="s">
        <v>16</v>
      </c>
      <c r="N27" t="s">
        <v>113</v>
      </c>
    </row>
    <row r="28" spans="1:14" x14ac:dyDescent="0.25">
      <c r="A28">
        <v>38</v>
      </c>
      <c r="B28" t="s">
        <v>42</v>
      </c>
      <c r="C28" t="s">
        <v>82</v>
      </c>
      <c r="D28" t="s">
        <v>109</v>
      </c>
      <c r="E28">
        <v>45219</v>
      </c>
      <c r="F28" s="6">
        <v>41743</v>
      </c>
      <c r="G28">
        <v>1987877</v>
      </c>
      <c r="H28">
        <v>0</v>
      </c>
      <c r="I28">
        <v>1</v>
      </c>
      <c r="J28" t="s">
        <v>111</v>
      </c>
      <c r="K28" t="s">
        <v>15</v>
      </c>
      <c r="L28" t="s">
        <v>112</v>
      </c>
      <c r="M28" t="s">
        <v>16</v>
      </c>
      <c r="N28" t="s">
        <v>113</v>
      </c>
    </row>
    <row r="29" spans="1:14" x14ac:dyDescent="0.25">
      <c r="A29">
        <v>39</v>
      </c>
      <c r="B29" t="s">
        <v>43</v>
      </c>
      <c r="C29" t="s">
        <v>83</v>
      </c>
      <c r="D29" t="s">
        <v>109</v>
      </c>
      <c r="E29">
        <v>45219</v>
      </c>
      <c r="F29" s="6">
        <v>41743</v>
      </c>
      <c r="G29">
        <v>1987877</v>
      </c>
      <c r="H29">
        <v>0</v>
      </c>
      <c r="I29">
        <v>1</v>
      </c>
      <c r="J29" t="s">
        <v>111</v>
      </c>
      <c r="K29" t="s">
        <v>15</v>
      </c>
      <c r="L29" t="s">
        <v>112</v>
      </c>
      <c r="M29" t="s">
        <v>16</v>
      </c>
      <c r="N29" t="s">
        <v>113</v>
      </c>
    </row>
    <row r="30" spans="1:14" x14ac:dyDescent="0.25">
      <c r="A30">
        <v>40</v>
      </c>
      <c r="B30" t="s">
        <v>44</v>
      </c>
      <c r="C30" t="s">
        <v>84</v>
      </c>
      <c r="D30" t="s">
        <v>110</v>
      </c>
      <c r="E30">
        <v>45219</v>
      </c>
      <c r="F30" s="6">
        <v>40530</v>
      </c>
      <c r="G30">
        <v>14657500</v>
      </c>
      <c r="H30">
        <v>0</v>
      </c>
      <c r="I30">
        <v>1</v>
      </c>
      <c r="J30" t="s">
        <v>111</v>
      </c>
      <c r="K30" t="s">
        <v>15</v>
      </c>
      <c r="L30" t="s">
        <v>112</v>
      </c>
      <c r="N30" t="s">
        <v>114</v>
      </c>
    </row>
    <row r="31" spans="1:14" x14ac:dyDescent="0.25">
      <c r="A31" t="s">
        <v>115</v>
      </c>
    </row>
    <row r="32" spans="1:14" x14ac:dyDescent="0.25">
      <c r="A32">
        <v>0</v>
      </c>
      <c r="C32" t="s">
        <v>53</v>
      </c>
      <c r="D32" t="s">
        <v>92</v>
      </c>
      <c r="G32">
        <v>1</v>
      </c>
      <c r="H32">
        <v>0</v>
      </c>
      <c r="I32">
        <v>1</v>
      </c>
      <c r="J32" t="s">
        <v>111</v>
      </c>
      <c r="K32" t="s">
        <v>15</v>
      </c>
      <c r="L32" t="s">
        <v>112</v>
      </c>
      <c r="M32" t="s">
        <v>16</v>
      </c>
      <c r="N32" t="s">
        <v>113</v>
      </c>
    </row>
    <row r="33" spans="1:14" x14ac:dyDescent="0.25">
      <c r="A33">
        <v>10</v>
      </c>
      <c r="C33" t="s">
        <v>54</v>
      </c>
      <c r="D33" t="s">
        <v>92</v>
      </c>
      <c r="G33">
        <v>1</v>
      </c>
      <c r="H33">
        <v>0</v>
      </c>
      <c r="I33">
        <v>1</v>
      </c>
      <c r="J33" t="s">
        <v>111</v>
      </c>
      <c r="K33" t="s">
        <v>15</v>
      </c>
      <c r="L33" t="s">
        <v>112</v>
      </c>
      <c r="M33" t="s">
        <v>16</v>
      </c>
      <c r="N33" t="s">
        <v>113</v>
      </c>
    </row>
    <row r="34" spans="1:14" x14ac:dyDescent="0.25">
      <c r="A34">
        <v>11</v>
      </c>
      <c r="C34" t="s">
        <v>55</v>
      </c>
      <c r="D34" t="s">
        <v>93</v>
      </c>
      <c r="G34">
        <v>1</v>
      </c>
      <c r="H34">
        <v>0</v>
      </c>
      <c r="I34">
        <v>1</v>
      </c>
      <c r="J34" t="s">
        <v>111</v>
      </c>
      <c r="K34" t="s">
        <v>15</v>
      </c>
      <c r="L34" t="s">
        <v>112</v>
      </c>
      <c r="M34" t="s">
        <v>16</v>
      </c>
      <c r="N34" t="s">
        <v>113</v>
      </c>
    </row>
    <row r="35" spans="1:14" x14ac:dyDescent="0.25">
      <c r="A35">
        <v>12</v>
      </c>
      <c r="C35" t="s">
        <v>56</v>
      </c>
      <c r="D35" t="s">
        <v>93</v>
      </c>
      <c r="G35">
        <v>1</v>
      </c>
      <c r="H35">
        <v>0</v>
      </c>
      <c r="I35">
        <v>1</v>
      </c>
      <c r="J35" t="s">
        <v>111</v>
      </c>
      <c r="K35" t="s">
        <v>15</v>
      </c>
      <c r="L35" t="s">
        <v>112</v>
      </c>
      <c r="M35" t="s">
        <v>16</v>
      </c>
      <c r="N35" t="s">
        <v>113</v>
      </c>
    </row>
    <row r="36" spans="1:14" x14ac:dyDescent="0.25">
      <c r="A36">
        <v>13</v>
      </c>
      <c r="C36" t="s">
        <v>57</v>
      </c>
      <c r="D36" t="s">
        <v>94</v>
      </c>
      <c r="G36">
        <v>1</v>
      </c>
      <c r="H36">
        <v>0</v>
      </c>
      <c r="I36">
        <v>1</v>
      </c>
      <c r="J36" t="s">
        <v>111</v>
      </c>
      <c r="K36" t="s">
        <v>15</v>
      </c>
      <c r="L36" t="s">
        <v>112</v>
      </c>
      <c r="M36" t="s">
        <v>16</v>
      </c>
      <c r="N36" t="s">
        <v>113</v>
      </c>
    </row>
    <row r="37" spans="1:14" x14ac:dyDescent="0.25">
      <c r="A37">
        <v>14</v>
      </c>
      <c r="C37" t="s">
        <v>58</v>
      </c>
      <c r="D37" t="s">
        <v>95</v>
      </c>
      <c r="G37">
        <v>1</v>
      </c>
      <c r="H37">
        <v>0</v>
      </c>
      <c r="I37">
        <v>1</v>
      </c>
      <c r="J37" t="s">
        <v>111</v>
      </c>
      <c r="K37" t="s">
        <v>15</v>
      </c>
      <c r="L37" t="s">
        <v>112</v>
      </c>
      <c r="M37" t="s">
        <v>16</v>
      </c>
      <c r="N37" t="s">
        <v>113</v>
      </c>
    </row>
    <row r="38" spans="1:14" x14ac:dyDescent="0.25">
      <c r="A38">
        <v>15</v>
      </c>
      <c r="C38" t="s">
        <v>59</v>
      </c>
      <c r="D38" t="s">
        <v>95</v>
      </c>
      <c r="G38">
        <v>1</v>
      </c>
      <c r="H38">
        <v>0</v>
      </c>
      <c r="I38">
        <v>1</v>
      </c>
      <c r="J38" t="s">
        <v>111</v>
      </c>
      <c r="K38" t="s">
        <v>15</v>
      </c>
      <c r="L38" t="s">
        <v>112</v>
      </c>
      <c r="M38" t="s">
        <v>16</v>
      </c>
      <c r="N38" t="s">
        <v>113</v>
      </c>
    </row>
    <row r="39" spans="1:14" x14ac:dyDescent="0.25">
      <c r="A39">
        <v>16</v>
      </c>
      <c r="C39" t="s">
        <v>60</v>
      </c>
      <c r="D39" t="s">
        <v>93</v>
      </c>
      <c r="G39">
        <v>1</v>
      </c>
      <c r="H39">
        <v>0</v>
      </c>
      <c r="I39">
        <v>1</v>
      </c>
      <c r="J39" t="s">
        <v>111</v>
      </c>
      <c r="K39" t="s">
        <v>15</v>
      </c>
      <c r="L39" t="s">
        <v>112</v>
      </c>
      <c r="N39" t="s">
        <v>113</v>
      </c>
    </row>
    <row r="40" spans="1:14" x14ac:dyDescent="0.25">
      <c r="A40">
        <v>17</v>
      </c>
      <c r="C40" t="s">
        <v>61</v>
      </c>
      <c r="D40" t="s">
        <v>96</v>
      </c>
      <c r="G40">
        <v>1</v>
      </c>
      <c r="H40">
        <v>0</v>
      </c>
      <c r="I40">
        <v>1</v>
      </c>
      <c r="J40" t="s">
        <v>111</v>
      </c>
      <c r="K40" t="s">
        <v>15</v>
      </c>
      <c r="L40" t="s">
        <v>112</v>
      </c>
      <c r="M40" t="s">
        <v>16</v>
      </c>
      <c r="N40" t="s">
        <v>113</v>
      </c>
    </row>
    <row r="41" spans="1:14" x14ac:dyDescent="0.25">
      <c r="A41">
        <v>18</v>
      </c>
      <c r="C41" t="s">
        <v>62</v>
      </c>
      <c r="D41" t="s">
        <v>97</v>
      </c>
      <c r="G41">
        <v>1</v>
      </c>
      <c r="H41">
        <v>0</v>
      </c>
      <c r="I41">
        <v>1</v>
      </c>
      <c r="J41" t="s">
        <v>111</v>
      </c>
      <c r="K41" t="s">
        <v>15</v>
      </c>
      <c r="L41" t="s">
        <v>112</v>
      </c>
      <c r="M41" t="s">
        <v>16</v>
      </c>
      <c r="N41" t="s">
        <v>113</v>
      </c>
    </row>
    <row r="42" spans="1:14" x14ac:dyDescent="0.25">
      <c r="A42">
        <v>19</v>
      </c>
      <c r="C42" t="s">
        <v>63</v>
      </c>
      <c r="D42" t="s">
        <v>97</v>
      </c>
      <c r="G42">
        <v>1</v>
      </c>
      <c r="H42">
        <v>0</v>
      </c>
      <c r="I42">
        <v>1</v>
      </c>
      <c r="J42" t="s">
        <v>111</v>
      </c>
      <c r="K42" t="s">
        <v>15</v>
      </c>
      <c r="L42" t="s">
        <v>112</v>
      </c>
      <c r="M42" t="s">
        <v>16</v>
      </c>
      <c r="N42" t="s">
        <v>113</v>
      </c>
    </row>
    <row r="43" spans="1:14" x14ac:dyDescent="0.25">
      <c r="A43">
        <v>20</v>
      </c>
      <c r="C43" t="s">
        <v>64</v>
      </c>
      <c r="D43" t="s">
        <v>97</v>
      </c>
      <c r="G43">
        <v>1</v>
      </c>
      <c r="H43">
        <v>0</v>
      </c>
      <c r="I43">
        <v>1</v>
      </c>
      <c r="J43" t="s">
        <v>111</v>
      </c>
      <c r="K43" t="s">
        <v>15</v>
      </c>
      <c r="L43" t="s">
        <v>112</v>
      </c>
      <c r="M43" t="s">
        <v>16</v>
      </c>
      <c r="N4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 Dao Minh (VP&amp;DVNB-QLTS CTV)</dc:creator>
  <cp:lastModifiedBy>Chau Dao Minh (VP&amp;DVNB-QLTS CTV)</cp:lastModifiedBy>
  <dcterms:created xsi:type="dcterms:W3CDTF">2023-12-15T09:10:26Z</dcterms:created>
  <dcterms:modified xsi:type="dcterms:W3CDTF">2024-02-21T07:14:00Z</dcterms:modified>
</cp:coreProperties>
</file>