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_FilterDatabase" localSheetId="0" hidden="1">Sheet1!$A$2:$P$25</definedName>
  </definedNames>
  <calcPr calcId="162913"/>
</workbook>
</file>

<file path=xl/calcChain.xml><?xml version="1.0" encoding="utf-8"?>
<calcChain xmlns="http://schemas.openxmlformats.org/spreadsheetml/2006/main">
  <c r="F3" i="1" l="1"/>
  <c r="G25" i="1"/>
  <c r="H25" i="1"/>
  <c r="F25" i="1"/>
  <c r="P25" i="1" l="1"/>
  <c r="H19" i="1" l="1"/>
  <c r="G19" i="1"/>
  <c r="F19" i="1"/>
  <c r="H9" i="1"/>
  <c r="G9" i="1"/>
  <c r="F9" i="1"/>
  <c r="H3" i="1"/>
  <c r="G3" i="1"/>
</calcChain>
</file>

<file path=xl/sharedStrings.xml><?xml version="1.0" encoding="utf-8"?>
<sst xmlns="http://schemas.openxmlformats.org/spreadsheetml/2006/main" count="177" uniqueCount="73">
  <si>
    <t>TT</t>
  </si>
  <si>
    <t xml:space="preserve">Số Tài sản </t>
  </si>
  <si>
    <t>Mã TS QL</t>
  </si>
  <si>
    <t>Tên tài sản</t>
  </si>
  <si>
    <t>Ngày sử dụng</t>
  </si>
  <si>
    <t>Nguyên giá</t>
  </si>
  <si>
    <t>GTCL 30/7/2024</t>
  </si>
  <si>
    <t>SL</t>
  </si>
  <si>
    <t>Tình trạng trên sổ sách</t>
  </si>
  <si>
    <t>Tình trạng kiểm kê đánh giá thực tế</t>
  </si>
  <si>
    <t>Đơn vị quản lý</t>
  </si>
  <si>
    <t>Xác nhận của IT, PTML</t>
  </si>
  <si>
    <t>Phương án</t>
  </si>
  <si>
    <t>Lý do không tận dụng</t>
  </si>
  <si>
    <t>Ghi chú</t>
  </si>
  <si>
    <t>I</t>
  </si>
  <si>
    <t>Máy móc thiết bị</t>
  </si>
  <si>
    <t>‭CSBV90000055‬</t>
  </si>
  <si>
    <t>Nhập TSCD 01 Hệ thống Camera bảo vệ , hệ thống báo động tại Kim Liên theo QD1683/2013/QD-TGD10</t>
  </si>
  <si>
    <t xml:space="preserve">Đang sử dụng </t>
  </si>
  <si>
    <t>Hỏng</t>
  </si>
  <si>
    <t>TT KHCN Kim Liên</t>
  </si>
  <si>
    <t>Thanh lý</t>
  </si>
  <si>
    <t>‭00110610579656‬</t>
  </si>
  <si>
    <t>Máy in sổ PR9</t>
  </si>
  <si>
    <t>‭NTVP0000005752‬</t>
  </si>
  <si>
    <t>Nhập CCDC 01 máy in sổ PR9 cho PGD Kim Liên theo QD5391/2013/QD-TGD5.2 ng9.10.13</t>
  </si>
  <si>
    <t>‭0011_0061040034‬</t>
  </si>
  <si>
    <t>Nhập CCDC 01 máy in đa chức năng MF4820D Canon tại TTKHCN Kim Liên theo QD3510/2014/QD-TGD5.2</t>
  </si>
  <si>
    <t>‭ITMA00000470‬</t>
  </si>
  <si>
    <t>Switch Planet 24 port</t>
  </si>
  <si>
    <t>II</t>
  </si>
  <si>
    <t>Nội thất</t>
  </si>
  <si>
    <t>‭NTVP00021882‬</t>
  </si>
  <si>
    <t>Nhập 01 Tủ file thấp sơn bệt trắng, phụ kiện inox theo CV số 2882/2013/QD-TGD10</t>
  </si>
  <si>
    <t>‭NTVP00008009‬</t>
  </si>
  <si>
    <t>Tủ trưởng phòng, chất liệu gỗ công nghiệp, sơn PU (DC1350H1)</t>
  </si>
  <si>
    <t>‭NTVP00021898‬</t>
  </si>
  <si>
    <t>‭NTVP00021896‬</t>
  </si>
  <si>
    <t>‭00110610588628‬</t>
  </si>
  <si>
    <t>Bàn để hộp Dropbox và Internetbanking</t>
  </si>
  <si>
    <t>‭NTVP00008006‬</t>
  </si>
  <si>
    <t>Ghế trưởng phòng SG 350H</t>
  </si>
  <si>
    <t>‭NTVP90001456‬</t>
  </si>
  <si>
    <t>Nhập Đ/C 01 ghế lưới xoay từ TTKHCN Bà Triệu về TTKHCN Kim Liên theo QD5293/2014/QD_TGD14 ngày 8.12.14</t>
  </si>
  <si>
    <t>‭NTVP00021883‬</t>
  </si>
  <si>
    <t>Nhập 01 Ghế chờ khách 3 chỗ HN1019-B đệm mầu đỏ theo CV số 2882/2013/QD-TGD10</t>
  </si>
  <si>
    <t>‭NTVP90001775‬</t>
  </si>
  <si>
    <t>Tài sản khác</t>
  </si>
  <si>
    <t>‭0011_0061040561‬</t>
  </si>
  <si>
    <t>Nhập 01 máy đếm tiền và kiểm tra tiền giả Việt Linh VL68 tại Kim Liên theo QD5278/2014/QD-TGD5.2 ngày 05.12.14</t>
  </si>
  <si>
    <t>‭00110610581552‬</t>
  </si>
  <si>
    <t>Máy đếm tiền Xinda 2166L</t>
  </si>
  <si>
    <t>Hòng</t>
  </si>
  <si>
    <t>‭TBKQ00001124‬</t>
  </si>
  <si>
    <t>Két sắt 50kg (két nằm)  1</t>
  </si>
  <si>
    <t>‭TBKQ00001126‬</t>
  </si>
  <si>
    <t>Két sắt 50kg (két nằm)  2</t>
  </si>
  <si>
    <t>‭0011_0000000403‬</t>
  </si>
  <si>
    <t>Nhập CCDC 01 Cân điện tử Metler - Toledo JL602-G/L01 (cân vàng) tại PGD Kim Liên</t>
  </si>
  <si>
    <t>TỔNG CỘNG</t>
  </si>
  <si>
    <t>Phụ lục 01: Danh sách tài sản MSB Kim Liên</t>
  </si>
  <si>
    <t>BBKK STT- 1</t>
  </si>
  <si>
    <t>BBKK STT- 2</t>
  </si>
  <si>
    <t>BBKK STT- 3</t>
  </si>
  <si>
    <t>BBKK STT- 4</t>
  </si>
  <si>
    <t>BBKK STT- 5</t>
  </si>
  <si>
    <t>BBKK STT- 6</t>
  </si>
  <si>
    <t>BBKK STT- 7</t>
  </si>
  <si>
    <t>BBKK STT- 8</t>
  </si>
  <si>
    <t>BBKK STT- 9</t>
  </si>
  <si>
    <t>Giá khung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</si>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</sst>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" fontId="1" fillId="2" borderId="4" xfId="0" quotePrefix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1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14" fontId="4" fillId="2" borderId="7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164" fontId="0" fillId="0" borderId="0" xfId="1" applyNumberFormat="1" applyFont="1"/>
    <xf numFmtId="164" fontId="0" fillId="0" borderId="1" xfId="1" applyNumberFormat="1" applyFont="1" applyBorder="1"/>
    <xf numFmtId="164" fontId="8" fillId="3" borderId="1" xfId="1" applyNumberFormat="1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D6" sqref="D6"/>
    </sheetView>
  </sheetViews>
  <sheetFormatPr defaultRowHeight="14.4" x14ac:dyDescent="0.3"/>
  <cols>
    <col min="1" max="1" width="6.33203125" customWidth="1"/>
    <col min="2" max="2" width="9.44140625" customWidth="1"/>
    <col min="3" max="3" width="13.44140625" style="34" customWidth="1"/>
    <col min="4" max="4" width="45.109375" customWidth="1"/>
    <col min="5" max="5" width="17.109375" customWidth="1"/>
    <col min="6" max="6" width="16.5546875" customWidth="1"/>
    <col min="7" max="7" width="9.109375" customWidth="1"/>
    <col min="9" max="9" width="16.33203125" customWidth="1"/>
    <col min="10" max="10" width="10.109375" customWidth="1"/>
    <col min="11" max="11" width="0" hidden="1" customWidth="1"/>
    <col min="12" max="12" width="8.44140625" customWidth="1"/>
    <col min="13" max="13" width="11" customWidth="1"/>
    <col min="14" max="14" width="10.33203125" customWidth="1"/>
    <col min="15" max="15" width="10" customWidth="1"/>
    <col min="16" max="16" width="13.33203125" style="35" bestFit="1" customWidth="1"/>
  </cols>
  <sheetData>
    <row r="1" spans="1:16" ht="32.25" customHeight="1" x14ac:dyDescent="0.3">
      <c r="A1" s="40" t="s">
        <v>61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41"/>
      <c r="N1" s="41"/>
      <c r="O1" s="41"/>
    </row>
    <row r="2" spans="1:16" ht="69" x14ac:dyDescent="0.3">
      <c r="A2" s="1" t="s">
        <v>0</v>
      </c>
      <c r="B2" s="2" t="s">
        <v>1</v>
      </c>
      <c r="C2" s="2" t="s">
        <v>2</v>
      </c>
      <c r="D2" s="1" t="s">
        <v>3</v>
      </c>
      <c r="E2" s="3" t="s">
        <v>4</v>
      </c>
      <c r="F2" s="4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71</v>
      </c>
    </row>
    <row r="3" spans="1:16" x14ac:dyDescent="0.3">
      <c r="A3" s="1" t="s">
        <v>15</v>
      </c>
      <c r="B3" s="42" t="s">
        <v>16</v>
      </c>
      <c r="C3" s="42"/>
      <c r="D3" s="43"/>
      <c r="E3" s="5"/>
      <c r="F3" s="6">
        <f>SUM(F4:F8)</f>
        <v>69255758</v>
      </c>
      <c r="G3" s="6">
        <f>SUM(G4:G8)</f>
        <v>0</v>
      </c>
      <c r="H3" s="6">
        <f>SUM(H4:H8)</f>
        <v>5</v>
      </c>
      <c r="I3" s="1"/>
      <c r="J3" s="1"/>
      <c r="K3" s="1"/>
      <c r="L3" s="1"/>
      <c r="M3" s="1"/>
      <c r="N3" s="1"/>
      <c r="O3" s="31"/>
      <c r="P3" s="36"/>
    </row>
    <row r="4" spans="1:16" ht="41.4" x14ac:dyDescent="0.3">
      <c r="A4" s="7">
        <v>1</v>
      </c>
      <c r="B4" s="8">
        <v>325660</v>
      </c>
      <c r="C4" s="32" t="s">
        <v>17</v>
      </c>
      <c r="D4" s="9" t="s">
        <v>18</v>
      </c>
      <c r="E4" s="10">
        <v>41199</v>
      </c>
      <c r="F4" s="11">
        <v>37003780</v>
      </c>
      <c r="G4" s="12">
        <v>0</v>
      </c>
      <c r="H4" s="12">
        <v>1</v>
      </c>
      <c r="I4" s="8" t="s">
        <v>19</v>
      </c>
      <c r="J4" s="7" t="s">
        <v>20</v>
      </c>
      <c r="K4" s="8" t="s">
        <v>21</v>
      </c>
      <c r="L4" s="7" t="s">
        <v>20</v>
      </c>
      <c r="M4" s="7" t="s">
        <v>22</v>
      </c>
      <c r="N4" s="7" t="s">
        <v>20</v>
      </c>
      <c r="O4" s="31" t="s">
        <v>62</v>
      </c>
      <c r="P4" s="36">
        <v>80000</v>
      </c>
    </row>
    <row r="5" spans="1:16" ht="27.6" x14ac:dyDescent="0.3">
      <c r="A5" s="7">
        <v>2</v>
      </c>
      <c r="B5" s="8">
        <v>337503</v>
      </c>
      <c r="C5" s="9" t="s">
        <v>23</v>
      </c>
      <c r="D5" s="9" t="s">
        <v>24</v>
      </c>
      <c r="E5" s="10">
        <v>42950</v>
      </c>
      <c r="F5" s="11">
        <v>11825000</v>
      </c>
      <c r="G5" s="12">
        <v>0</v>
      </c>
      <c r="H5" s="12">
        <v>1</v>
      </c>
      <c r="I5" s="8" t="s">
        <v>19</v>
      </c>
      <c r="J5" s="7" t="s">
        <v>20</v>
      </c>
      <c r="K5" s="8" t="s">
        <v>21</v>
      </c>
      <c r="L5" s="7" t="s">
        <v>20</v>
      </c>
      <c r="M5" s="7" t="s">
        <v>22</v>
      </c>
      <c r="N5" s="7" t="s">
        <v>20</v>
      </c>
      <c r="O5" s="31" t="s">
        <v>63</v>
      </c>
      <c r="P5" s="36">
        <v>200000</v>
      </c>
    </row>
    <row r="6" spans="1:16" ht="27.6" x14ac:dyDescent="0.3">
      <c r="A6" s="7">
        <v>3</v>
      </c>
      <c r="B6" s="8">
        <v>354751</v>
      </c>
      <c r="C6" s="9" t="s">
        <v>25</v>
      </c>
      <c r="D6" s="9" t="s">
        <v>26</v>
      </c>
      <c r="E6" s="10">
        <v>41194</v>
      </c>
      <c r="F6" s="11">
        <v>14450000</v>
      </c>
      <c r="G6" s="12">
        <v>0</v>
      </c>
      <c r="H6" s="12">
        <v>1</v>
      </c>
      <c r="I6" s="8" t="s">
        <v>19</v>
      </c>
      <c r="J6" s="7" t="s">
        <v>20</v>
      </c>
      <c r="K6" s="8" t="s">
        <v>21</v>
      </c>
      <c r="L6" s="7" t="s">
        <v>20</v>
      </c>
      <c r="M6" s="7" t="s">
        <v>22</v>
      </c>
      <c r="N6" s="7" t="s">
        <v>20</v>
      </c>
      <c r="O6" s="31" t="s">
        <v>64</v>
      </c>
      <c r="P6" s="36">
        <v>200000</v>
      </c>
    </row>
    <row r="7" spans="1:16" ht="41.4" x14ac:dyDescent="0.3">
      <c r="A7" s="7">
        <v>4</v>
      </c>
      <c r="B7" s="8">
        <v>354934</v>
      </c>
      <c r="C7" s="9" t="s">
        <v>27</v>
      </c>
      <c r="D7" s="9" t="s">
        <v>28</v>
      </c>
      <c r="E7" s="10">
        <v>41829</v>
      </c>
      <c r="F7" s="11">
        <v>4606978</v>
      </c>
      <c r="G7" s="12">
        <v>0</v>
      </c>
      <c r="H7" s="12">
        <v>1</v>
      </c>
      <c r="I7" s="8" t="s">
        <v>19</v>
      </c>
      <c r="J7" s="7" t="s">
        <v>20</v>
      </c>
      <c r="K7" s="8" t="s">
        <v>21</v>
      </c>
      <c r="L7" s="7" t="s">
        <v>20</v>
      </c>
      <c r="M7" s="7" t="s">
        <v>22</v>
      </c>
      <c r="N7" s="7" t="s">
        <v>20</v>
      </c>
      <c r="O7" s="31" t="s">
        <v>65</v>
      </c>
      <c r="P7" s="36">
        <v>200000</v>
      </c>
    </row>
    <row r="8" spans="1:16" ht="27.6" x14ac:dyDescent="0.3">
      <c r="A8" s="7">
        <v>5</v>
      </c>
      <c r="B8" s="8">
        <v>354679</v>
      </c>
      <c r="C8" s="9" t="s">
        <v>29</v>
      </c>
      <c r="D8" s="9" t="s">
        <v>30</v>
      </c>
      <c r="E8" s="10">
        <v>39309</v>
      </c>
      <c r="F8" s="11">
        <v>1370000</v>
      </c>
      <c r="G8" s="12">
        <v>0</v>
      </c>
      <c r="H8" s="12">
        <v>1</v>
      </c>
      <c r="I8" s="8" t="s">
        <v>19</v>
      </c>
      <c r="J8" s="7" t="s">
        <v>20</v>
      </c>
      <c r="K8" s="8" t="s">
        <v>21</v>
      </c>
      <c r="L8" s="7" t="s">
        <v>20</v>
      </c>
      <c r="M8" s="7" t="s">
        <v>22</v>
      </c>
      <c r="N8" s="7" t="s">
        <v>20</v>
      </c>
      <c r="O8" s="31" t="s">
        <v>66</v>
      </c>
      <c r="P8" s="36">
        <v>80000</v>
      </c>
    </row>
    <row r="9" spans="1:16" x14ac:dyDescent="0.3">
      <c r="A9" s="13" t="s">
        <v>31</v>
      </c>
      <c r="B9" s="14" t="s">
        <v>32</v>
      </c>
      <c r="C9" s="33"/>
      <c r="D9" s="15"/>
      <c r="E9" s="16"/>
      <c r="F9" s="17">
        <f>SUM(F10:F18)</f>
        <v>18471000</v>
      </c>
      <c r="G9" s="17">
        <f>SUM(G10:G18)</f>
        <v>0</v>
      </c>
      <c r="H9" s="17">
        <f>SUM(H10:H18)</f>
        <v>9</v>
      </c>
      <c r="I9" s="18"/>
      <c r="J9" s="18"/>
      <c r="K9" s="18"/>
      <c r="L9" s="19"/>
      <c r="M9" s="19"/>
      <c r="N9" s="19"/>
      <c r="O9" s="31"/>
      <c r="P9" s="36"/>
    </row>
    <row r="10" spans="1:16" ht="27.6" x14ac:dyDescent="0.3">
      <c r="A10" s="7">
        <v>1</v>
      </c>
      <c r="B10" s="8">
        <v>354755</v>
      </c>
      <c r="C10" s="9" t="s">
        <v>33</v>
      </c>
      <c r="D10" s="9" t="s">
        <v>34</v>
      </c>
      <c r="E10" s="10">
        <v>41241</v>
      </c>
      <c r="F10" s="11">
        <v>1200000</v>
      </c>
      <c r="G10" s="12">
        <v>0</v>
      </c>
      <c r="H10" s="12">
        <v>1</v>
      </c>
      <c r="I10" s="8" t="s">
        <v>19</v>
      </c>
      <c r="J10" s="7" t="s">
        <v>20</v>
      </c>
      <c r="K10" s="8" t="s">
        <v>21</v>
      </c>
      <c r="L10" s="7"/>
      <c r="M10" s="7" t="s">
        <v>22</v>
      </c>
      <c r="N10" s="7" t="s">
        <v>20</v>
      </c>
      <c r="O10" s="31" t="s">
        <v>62</v>
      </c>
      <c r="P10" s="36">
        <v>40000</v>
      </c>
    </row>
    <row r="11" spans="1:16" ht="27.6" x14ac:dyDescent="0.3">
      <c r="A11" s="7">
        <v>2</v>
      </c>
      <c r="B11" s="8">
        <v>354673</v>
      </c>
      <c r="C11" s="9" t="s">
        <v>35</v>
      </c>
      <c r="D11" s="9" t="s">
        <v>36</v>
      </c>
      <c r="E11" s="10">
        <v>39857</v>
      </c>
      <c r="F11" s="11">
        <v>3373000</v>
      </c>
      <c r="G11" s="12">
        <v>0</v>
      </c>
      <c r="H11" s="12">
        <v>1</v>
      </c>
      <c r="I11" s="8" t="s">
        <v>19</v>
      </c>
      <c r="J11" s="7" t="s">
        <v>20</v>
      </c>
      <c r="K11" s="8" t="s">
        <v>21</v>
      </c>
      <c r="L11" s="7"/>
      <c r="M11" s="7" t="s">
        <v>22</v>
      </c>
      <c r="N11" s="7" t="s">
        <v>20</v>
      </c>
      <c r="O11" s="31" t="s">
        <v>63</v>
      </c>
      <c r="P11" s="36">
        <v>40000</v>
      </c>
    </row>
    <row r="12" spans="1:16" ht="27.6" x14ac:dyDescent="0.3">
      <c r="A12" s="7">
        <v>3</v>
      </c>
      <c r="B12" s="8">
        <v>354749</v>
      </c>
      <c r="C12" s="9" t="s">
        <v>37</v>
      </c>
      <c r="D12" s="9" t="s">
        <v>34</v>
      </c>
      <c r="E12" s="10">
        <v>41241</v>
      </c>
      <c r="F12" s="11">
        <v>1200000</v>
      </c>
      <c r="G12" s="12">
        <v>0</v>
      </c>
      <c r="H12" s="12">
        <v>1</v>
      </c>
      <c r="I12" s="8" t="s">
        <v>19</v>
      </c>
      <c r="J12" s="7" t="s">
        <v>20</v>
      </c>
      <c r="K12" s="8" t="s">
        <v>21</v>
      </c>
      <c r="L12" s="7"/>
      <c r="M12" s="7" t="s">
        <v>22</v>
      </c>
      <c r="N12" s="7" t="s">
        <v>20</v>
      </c>
      <c r="O12" s="31" t="s">
        <v>64</v>
      </c>
      <c r="P12" s="36">
        <v>40000</v>
      </c>
    </row>
    <row r="13" spans="1:16" ht="27.6" x14ac:dyDescent="0.3">
      <c r="A13" s="7">
        <v>4</v>
      </c>
      <c r="B13" s="8">
        <v>354605</v>
      </c>
      <c r="C13" s="9" t="s">
        <v>38</v>
      </c>
      <c r="D13" s="9" t="s">
        <v>34</v>
      </c>
      <c r="E13" s="10">
        <v>41241</v>
      </c>
      <c r="F13" s="11">
        <v>1200000</v>
      </c>
      <c r="G13" s="12">
        <v>0</v>
      </c>
      <c r="H13" s="12">
        <v>1</v>
      </c>
      <c r="I13" s="8" t="s">
        <v>19</v>
      </c>
      <c r="J13" s="7" t="s">
        <v>20</v>
      </c>
      <c r="K13" s="8" t="s">
        <v>21</v>
      </c>
      <c r="L13" s="7"/>
      <c r="M13" s="7" t="s">
        <v>22</v>
      </c>
      <c r="N13" s="7" t="s">
        <v>20</v>
      </c>
      <c r="O13" s="31" t="s">
        <v>65</v>
      </c>
      <c r="P13" s="36">
        <v>40000</v>
      </c>
    </row>
    <row r="14" spans="1:16" ht="27.6" x14ac:dyDescent="0.3">
      <c r="A14" s="7">
        <v>5</v>
      </c>
      <c r="B14" s="8">
        <v>354683</v>
      </c>
      <c r="C14" s="9" t="s">
        <v>39</v>
      </c>
      <c r="D14" s="9" t="s">
        <v>40</v>
      </c>
      <c r="E14" s="10">
        <v>43138</v>
      </c>
      <c r="F14" s="11">
        <v>1650000</v>
      </c>
      <c r="G14" s="12">
        <v>0</v>
      </c>
      <c r="H14" s="12">
        <v>1</v>
      </c>
      <c r="I14" s="8" t="s">
        <v>19</v>
      </c>
      <c r="J14" s="7" t="s">
        <v>20</v>
      </c>
      <c r="K14" s="8" t="s">
        <v>21</v>
      </c>
      <c r="L14" s="7"/>
      <c r="M14" s="7" t="s">
        <v>22</v>
      </c>
      <c r="N14" s="7" t="s">
        <v>20</v>
      </c>
      <c r="O14" s="31" t="s">
        <v>66</v>
      </c>
      <c r="P14" s="36">
        <v>80000</v>
      </c>
    </row>
    <row r="15" spans="1:16" ht="27.6" x14ac:dyDescent="0.3">
      <c r="A15" s="7">
        <v>6</v>
      </c>
      <c r="B15" s="8">
        <v>354762</v>
      </c>
      <c r="C15" s="9" t="s">
        <v>41</v>
      </c>
      <c r="D15" s="9" t="s">
        <v>42</v>
      </c>
      <c r="E15" s="10">
        <v>39857</v>
      </c>
      <c r="F15" s="11">
        <v>1700000</v>
      </c>
      <c r="G15" s="12">
        <v>0</v>
      </c>
      <c r="H15" s="12">
        <v>1</v>
      </c>
      <c r="I15" s="8" t="s">
        <v>19</v>
      </c>
      <c r="J15" s="7" t="s">
        <v>20</v>
      </c>
      <c r="K15" s="8" t="s">
        <v>21</v>
      </c>
      <c r="L15" s="7"/>
      <c r="M15" s="7" t="s">
        <v>22</v>
      </c>
      <c r="N15" s="7" t="s">
        <v>20</v>
      </c>
      <c r="O15" s="31" t="s">
        <v>67</v>
      </c>
      <c r="P15" s="36">
        <v>40000</v>
      </c>
    </row>
    <row r="16" spans="1:16" ht="41.4" x14ac:dyDescent="0.3">
      <c r="A16" s="7">
        <v>7</v>
      </c>
      <c r="B16" s="8">
        <v>354682</v>
      </c>
      <c r="C16" s="9" t="s">
        <v>43</v>
      </c>
      <c r="D16" s="9" t="s">
        <v>44</v>
      </c>
      <c r="E16" s="10">
        <v>41423</v>
      </c>
      <c r="F16" s="11">
        <v>1392000</v>
      </c>
      <c r="G16" s="12">
        <v>0</v>
      </c>
      <c r="H16" s="12">
        <v>1</v>
      </c>
      <c r="I16" s="8" t="s">
        <v>19</v>
      </c>
      <c r="J16" s="7" t="s">
        <v>20</v>
      </c>
      <c r="K16" s="8" t="s">
        <v>21</v>
      </c>
      <c r="L16" s="7"/>
      <c r="M16" s="7" t="s">
        <v>22</v>
      </c>
      <c r="N16" s="7" t="s">
        <v>20</v>
      </c>
      <c r="O16" s="31" t="s">
        <v>68</v>
      </c>
      <c r="P16" s="36">
        <v>40000</v>
      </c>
    </row>
    <row r="17" spans="1:16" ht="27.6" x14ac:dyDescent="0.3">
      <c r="A17" s="7">
        <v>8</v>
      </c>
      <c r="B17" s="8">
        <v>354758</v>
      </c>
      <c r="C17" s="9" t="s">
        <v>45</v>
      </c>
      <c r="D17" s="9" t="s">
        <v>46</v>
      </c>
      <c r="E17" s="10">
        <v>41241</v>
      </c>
      <c r="F17" s="11">
        <v>4500000</v>
      </c>
      <c r="G17" s="12">
        <v>0</v>
      </c>
      <c r="H17" s="12">
        <v>1</v>
      </c>
      <c r="I17" s="8"/>
      <c r="J17" s="7" t="s">
        <v>20</v>
      </c>
      <c r="K17" s="8"/>
      <c r="L17" s="7"/>
      <c r="M17" s="7" t="s">
        <v>22</v>
      </c>
      <c r="N17" s="7" t="s">
        <v>20</v>
      </c>
      <c r="O17" s="31" t="s">
        <v>69</v>
      </c>
      <c r="P17" s="36">
        <v>40000</v>
      </c>
    </row>
    <row r="18" spans="1:16" ht="41.4" x14ac:dyDescent="0.3">
      <c r="A18" s="7">
        <v>9</v>
      </c>
      <c r="B18" s="8">
        <v>354681</v>
      </c>
      <c r="C18" s="9" t="s">
        <v>47</v>
      </c>
      <c r="D18" s="9" t="s">
        <v>44</v>
      </c>
      <c r="E18" s="10">
        <v>41423</v>
      </c>
      <c r="F18" s="11">
        <v>2256000</v>
      </c>
      <c r="G18" s="12">
        <v>0</v>
      </c>
      <c r="H18" s="12">
        <v>1</v>
      </c>
      <c r="I18" s="8"/>
      <c r="J18" s="7" t="s">
        <v>20</v>
      </c>
      <c r="K18" s="8"/>
      <c r="L18" s="7"/>
      <c r="M18" s="7" t="s">
        <v>22</v>
      </c>
      <c r="N18" s="7" t="s">
        <v>20</v>
      </c>
      <c r="O18" s="31" t="s">
        <v>70</v>
      </c>
      <c r="P18" s="36">
        <v>40000</v>
      </c>
    </row>
    <row r="19" spans="1:16" x14ac:dyDescent="0.3">
      <c r="A19" s="20" t="s">
        <v>72</v>
      </c>
      <c r="B19" s="44" t="s">
        <v>48</v>
      </c>
      <c r="C19" s="44"/>
      <c r="D19" s="21"/>
      <c r="E19" s="22"/>
      <c r="F19" s="23">
        <f>SUM(F20:F24)</f>
        <v>28063744.009999998</v>
      </c>
      <c r="G19" s="23">
        <f>SUM(G20:G24)</f>
        <v>0</v>
      </c>
      <c r="H19" s="23">
        <f>SUM(H20:H24)</f>
        <v>5</v>
      </c>
      <c r="I19" s="24"/>
      <c r="J19" s="25"/>
      <c r="K19" s="24"/>
      <c r="L19" s="25"/>
      <c r="M19" s="25"/>
      <c r="N19" s="25"/>
      <c r="O19" s="31"/>
      <c r="P19" s="36"/>
    </row>
    <row r="20" spans="1:16" ht="41.4" x14ac:dyDescent="0.3">
      <c r="A20" s="7">
        <v>1</v>
      </c>
      <c r="B20" s="8">
        <v>354669</v>
      </c>
      <c r="C20" s="9" t="s">
        <v>49</v>
      </c>
      <c r="D20" s="9" t="s">
        <v>50</v>
      </c>
      <c r="E20" s="10">
        <v>41970</v>
      </c>
      <c r="F20" s="11">
        <v>6200000</v>
      </c>
      <c r="G20" s="12">
        <v>0</v>
      </c>
      <c r="H20" s="12">
        <v>1</v>
      </c>
      <c r="I20" s="8" t="s">
        <v>19</v>
      </c>
      <c r="J20" s="7" t="s">
        <v>20</v>
      </c>
      <c r="K20" s="8" t="s">
        <v>21</v>
      </c>
      <c r="L20" s="7"/>
      <c r="M20" s="7" t="s">
        <v>22</v>
      </c>
      <c r="N20" s="7" t="s">
        <v>20</v>
      </c>
      <c r="O20" s="31" t="s">
        <v>62</v>
      </c>
      <c r="P20" s="36">
        <v>160000</v>
      </c>
    </row>
    <row r="21" spans="1:16" ht="27.6" x14ac:dyDescent="0.3">
      <c r="A21" s="7">
        <v>2</v>
      </c>
      <c r="B21" s="8">
        <v>354766</v>
      </c>
      <c r="C21" s="9" t="s">
        <v>51</v>
      </c>
      <c r="D21" s="9" t="s">
        <v>52</v>
      </c>
      <c r="E21" s="10">
        <v>43085</v>
      </c>
      <c r="F21" s="11">
        <v>7643600</v>
      </c>
      <c r="G21" s="12">
        <v>0</v>
      </c>
      <c r="H21" s="12">
        <v>1</v>
      </c>
      <c r="I21" s="8" t="s">
        <v>19</v>
      </c>
      <c r="J21" s="7" t="s">
        <v>53</v>
      </c>
      <c r="K21" s="8" t="s">
        <v>21</v>
      </c>
      <c r="L21" s="7"/>
      <c r="M21" s="7" t="s">
        <v>22</v>
      </c>
      <c r="N21" s="7" t="s">
        <v>20</v>
      </c>
      <c r="O21" s="31" t="s">
        <v>63</v>
      </c>
      <c r="P21" s="36">
        <v>160000</v>
      </c>
    </row>
    <row r="22" spans="1:16" ht="27.6" x14ac:dyDescent="0.3">
      <c r="A22" s="7">
        <v>3</v>
      </c>
      <c r="B22" s="8">
        <v>354763</v>
      </c>
      <c r="C22" s="9" t="s">
        <v>54</v>
      </c>
      <c r="D22" s="9" t="s">
        <v>55</v>
      </c>
      <c r="E22" s="10">
        <v>39857</v>
      </c>
      <c r="F22" s="11">
        <v>1850000</v>
      </c>
      <c r="G22" s="12">
        <v>0</v>
      </c>
      <c r="H22" s="12">
        <v>1</v>
      </c>
      <c r="I22" s="8" t="s">
        <v>19</v>
      </c>
      <c r="J22" s="7" t="s">
        <v>53</v>
      </c>
      <c r="K22" s="8" t="s">
        <v>21</v>
      </c>
      <c r="L22" s="7"/>
      <c r="M22" s="7" t="s">
        <v>22</v>
      </c>
      <c r="N22" s="7" t="s">
        <v>20</v>
      </c>
      <c r="O22" s="31" t="s">
        <v>64</v>
      </c>
      <c r="P22" s="36">
        <v>160000</v>
      </c>
    </row>
    <row r="23" spans="1:16" ht="27.6" x14ac:dyDescent="0.3">
      <c r="A23" s="7">
        <v>4</v>
      </c>
      <c r="B23" s="8">
        <v>354767</v>
      </c>
      <c r="C23" s="9" t="s">
        <v>56</v>
      </c>
      <c r="D23" s="9" t="s">
        <v>57</v>
      </c>
      <c r="E23" s="10">
        <v>39857</v>
      </c>
      <c r="F23" s="11">
        <v>1850000</v>
      </c>
      <c r="G23" s="12">
        <v>0</v>
      </c>
      <c r="H23" s="12">
        <v>1</v>
      </c>
      <c r="I23" s="8" t="s">
        <v>19</v>
      </c>
      <c r="J23" s="7" t="s">
        <v>53</v>
      </c>
      <c r="K23" s="8" t="s">
        <v>21</v>
      </c>
      <c r="L23" s="7"/>
      <c r="M23" s="7" t="s">
        <v>22</v>
      </c>
      <c r="N23" s="7" t="s">
        <v>20</v>
      </c>
      <c r="O23" s="31" t="s">
        <v>65</v>
      </c>
      <c r="P23" s="36">
        <v>160000</v>
      </c>
    </row>
    <row r="24" spans="1:16" ht="27.6" x14ac:dyDescent="0.3">
      <c r="A24" s="7">
        <v>5</v>
      </c>
      <c r="B24" s="8">
        <v>354759</v>
      </c>
      <c r="C24" s="9" t="s">
        <v>58</v>
      </c>
      <c r="D24" s="9" t="s">
        <v>59</v>
      </c>
      <c r="E24" s="10">
        <v>41353</v>
      </c>
      <c r="F24" s="11">
        <v>10520144.01</v>
      </c>
      <c r="G24" s="12">
        <v>0</v>
      </c>
      <c r="H24" s="12">
        <v>1</v>
      </c>
      <c r="I24" s="8" t="s">
        <v>19</v>
      </c>
      <c r="J24" s="7" t="s">
        <v>53</v>
      </c>
      <c r="K24" s="8" t="s">
        <v>21</v>
      </c>
      <c r="L24" s="7"/>
      <c r="M24" s="7" t="s">
        <v>22</v>
      </c>
      <c r="N24" s="7" t="s">
        <v>20</v>
      </c>
      <c r="O24" s="31" t="s">
        <v>66</v>
      </c>
      <c r="P24" s="36">
        <v>50000</v>
      </c>
    </row>
    <row r="25" spans="1:16" x14ac:dyDescent="0.3">
      <c r="A25" s="38" t="s">
        <v>60</v>
      </c>
      <c r="B25" s="39"/>
      <c r="C25" s="39"/>
      <c r="D25" s="26"/>
      <c r="E25" s="27"/>
      <c r="F25" s="28">
        <f>F3+F9+F19</f>
        <v>115790502.00999999</v>
      </c>
      <c r="G25" s="28">
        <f t="shared" ref="G25:H25" si="0">G3+G9+G19</f>
        <v>0</v>
      </c>
      <c r="H25" s="28">
        <f t="shared" si="0"/>
        <v>19</v>
      </c>
      <c r="I25" s="29"/>
      <c r="J25" s="29"/>
      <c r="K25" s="29"/>
      <c r="L25" s="29"/>
      <c r="M25" s="30"/>
      <c r="N25" s="30"/>
      <c r="O25" s="31"/>
      <c r="P25" s="37">
        <f>SUM(P3:P24)</f>
        <v>1850000</v>
      </c>
    </row>
  </sheetData>
  <autoFilter ref="A2:P25"/>
  <mergeCells count="4">
    <mergeCell ref="A25:C25"/>
    <mergeCell ref="A1:O1"/>
    <mergeCell ref="B3:D3"/>
    <mergeCell ref="B19:C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2024-09-17T02:29:15Z</dcterms:modified>
</cp:coreProperties>
</file>