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Sheet1!$A$3:$P$43</definedName>
  </definedNames>
  <calcPr calcId="162913"/>
</workbook>
</file>

<file path=xl/calcChain.xml><?xml version="1.0" encoding="utf-8"?>
<calcChain xmlns="http://schemas.openxmlformats.org/spreadsheetml/2006/main">
  <c r="P43" i="1" l="1"/>
  <c r="F8" i="1" l="1"/>
  <c r="H37" i="1"/>
  <c r="G37" i="1"/>
  <c r="F37" i="1"/>
  <c r="H8" i="1"/>
  <c r="G8" i="1"/>
  <c r="H5" i="1"/>
  <c r="G5" i="1"/>
  <c r="F5" i="1"/>
  <c r="F4" i="1" l="1"/>
  <c r="F43" i="1" s="1"/>
  <c r="G4" i="1"/>
  <c r="G43" i="1" s="1"/>
  <c r="H4" i="1"/>
  <c r="H43" i="1" s="1"/>
</calcChain>
</file>

<file path=xl/sharedStrings.xml><?xml version="1.0" encoding="utf-8"?>
<sst xmlns="http://schemas.openxmlformats.org/spreadsheetml/2006/main" count="341" uniqueCount="133">
  <si>
    <t>TT</t>
  </si>
  <si>
    <t>Số Tài sản</t>
  </si>
  <si>
    <t>Mã TS QL</t>
  </si>
  <si>
    <t>Tên tài sản</t>
  </si>
  <si>
    <t>Ngày sử dụng</t>
  </si>
  <si>
    <t>Nguyên giá</t>
  </si>
  <si>
    <t>SL</t>
  </si>
  <si>
    <t>Đơn vị quản lý</t>
  </si>
  <si>
    <t>TỔNG CỘNG</t>
  </si>
  <si>
    <t>PHỤ LỤC 01 - DANH SÁCH TÀI SẢN THANH LÝ CŨ HỎNG</t>
  </si>
  <si>
    <t>ITMA00004471</t>
  </si>
  <si>
    <t>Tủ rack 27U</t>
  </si>
  <si>
    <t xml:space="preserve">Đang sử dụng </t>
  </si>
  <si>
    <t xml:space="preserve">Sử dụng lâu ngày, cũ, hư hỏng, hư khóa </t>
  </si>
  <si>
    <t>TT KHCN Cam Ranh</t>
  </si>
  <si>
    <t xml:space="preserve">Thanh lý </t>
  </si>
  <si>
    <t xml:space="preserve">sử dụng lâu ngày, cũ, hư hỏng, hư khóa </t>
  </si>
  <si>
    <t>ITMA00004472</t>
  </si>
  <si>
    <t>Patch Panel</t>
  </si>
  <si>
    <t xml:space="preserve">Sử dụng lâu ngày, cũ, hư hỏng </t>
  </si>
  <si>
    <t xml:space="preserve">sử dụng lâu ngày, cũ, hư hỏng </t>
  </si>
  <si>
    <t>Giá trị còn lại ngày (27/05/2024)</t>
  </si>
  <si>
    <t>Tình trạng trên sổ sách</t>
  </si>
  <si>
    <t>Tình trạng kiểm kê đánh giá thực tế</t>
  </si>
  <si>
    <t>Xác nhận của IT, PTML</t>
  </si>
  <si>
    <t>Phương án</t>
  </si>
  <si>
    <t>Lý do không tận dụng</t>
  </si>
  <si>
    <t>Ghi chú</t>
  </si>
  <si>
    <t>I Tài sản trong sổ sách</t>
  </si>
  <si>
    <t>I.1</t>
  </si>
  <si>
    <t>Thiết bị công nghệ</t>
  </si>
  <si>
    <t>I.2</t>
  </si>
  <si>
    <t>Nội thất và điều hòa</t>
  </si>
  <si>
    <t>Ghế quầy Hòa phát SB520</t>
  </si>
  <si>
    <t>00110984881944</t>
  </si>
  <si>
    <t>Không tận dụng</t>
  </si>
  <si>
    <t>cải tạo theo mô hình mới</t>
  </si>
  <si>
    <t>00110984881945</t>
  </si>
  <si>
    <t>00900610601155</t>
  </si>
  <si>
    <t>Bàn làm việc</t>
  </si>
  <si>
    <t>00900610601484</t>
  </si>
  <si>
    <t>009161042743</t>
  </si>
  <si>
    <t>Bàn làm việc nhân viên (L1400xW700XH750)</t>
  </si>
  <si>
    <t>009161042744</t>
  </si>
  <si>
    <t>Bàn làm việc của nhân viên(L1400xW700xH750)</t>
  </si>
  <si>
    <t>CSTS00001748</t>
  </si>
  <si>
    <t>Hệ thống biển hiệu bên hông</t>
  </si>
  <si>
    <t>CSTS00001749</t>
  </si>
  <si>
    <t>Hệ thống biển hiệu mặt tiền</t>
  </si>
  <si>
    <t>CSTS90000070</t>
  </si>
  <si>
    <t>Hệ thống quầy giao dịch</t>
  </si>
  <si>
    <t>NTVP00023134</t>
  </si>
  <si>
    <t>Bàn làm việc RM</t>
  </si>
  <si>
    <t>NTVP00023142</t>
  </si>
  <si>
    <t>Bàn Dropbox (lễ tân)</t>
  </si>
  <si>
    <t>NTVP00023153</t>
  </si>
  <si>
    <t>Tủ File thấp</t>
  </si>
  <si>
    <t>NTVP00023154</t>
  </si>
  <si>
    <t>NTVP00023155</t>
  </si>
  <si>
    <t>NTVP00023156</t>
  </si>
  <si>
    <t>Bàn đếm tiền kết hợp tủ để két</t>
  </si>
  <si>
    <t>NTVP00023157</t>
  </si>
  <si>
    <t>NTVP00023158</t>
  </si>
  <si>
    <t>NTVP00023159</t>
  </si>
  <si>
    <t>NTVP00023164</t>
  </si>
  <si>
    <t>Bàn gỗ mặt kính tiếp khách phòng VIP</t>
  </si>
  <si>
    <t>NTVP00023166</t>
  </si>
  <si>
    <t>Ghế Sofa góc ba chỗ</t>
  </si>
  <si>
    <t>NTVP00024310</t>
  </si>
  <si>
    <t>Ghế khách chờ 4 chỗ</t>
  </si>
  <si>
    <t>NTVP00024506</t>
  </si>
  <si>
    <t>Bàn để máy tính KT1.4x0.7x0.75</t>
  </si>
  <si>
    <t>NTVP00024507</t>
  </si>
  <si>
    <t>TBDL00004351</t>
  </si>
  <si>
    <t>Điều hòa treo tường Nagakawa 9.000 BTU</t>
  </si>
  <si>
    <t>Sử dụng lâu ngày, hư hỏng, không sửa chữa được</t>
  </si>
  <si>
    <t>TBDL00004352</t>
  </si>
  <si>
    <t>TBDL00004354</t>
  </si>
  <si>
    <t>Điều hòa âm trần Nagakawa 28.000 BTU</t>
  </si>
  <si>
    <t>TBDL00004355</t>
  </si>
  <si>
    <t>TBDL00004356</t>
  </si>
  <si>
    <t>I.3</t>
  </si>
  <si>
    <t>Các tài sản còn lại</t>
  </si>
  <si>
    <t>00110061055910</t>
  </si>
  <si>
    <t>Máy in sổ PR9</t>
  </si>
  <si>
    <t>Chuyển đổi T24 không sử dụng, máy cũ lâu năm, chậm</t>
  </si>
  <si>
    <t>0090_0061040271</t>
  </si>
  <si>
    <t>Máy Scan HP Pro 3000 S2</t>
  </si>
  <si>
    <t xml:space="preserve">Sử dụng lâu năm, hư hỏng, không sửa được </t>
  </si>
  <si>
    <t>TBDL00000079</t>
  </si>
  <si>
    <t>Tivi SamSung</t>
  </si>
  <si>
    <t xml:space="preserve">Hư hỏng, không sửa được </t>
  </si>
  <si>
    <t>TBDL00004358</t>
  </si>
  <si>
    <t>Cây nước nóng lạnh WD1203</t>
  </si>
  <si>
    <t>TBVP00005369</t>
  </si>
  <si>
    <t>Máy in sổ Nantian PR9</t>
  </si>
  <si>
    <t>STT 22 trong BBKK</t>
  </si>
  <si>
    <t>STT 23 trong BBKK</t>
  </si>
  <si>
    <t>STT 25 trong BBKK</t>
  </si>
  <si>
    <t>STT 26 trong BBKK</t>
  </si>
  <si>
    <t>STT 30 trong BBKK</t>
  </si>
  <si>
    <t>STT 31 trong BBKK</t>
  </si>
  <si>
    <t>STT 33 trong BBKK</t>
  </si>
  <si>
    <t>STT 34 trong BBKK</t>
  </si>
  <si>
    <t>STT 35 trong BBKK</t>
  </si>
  <si>
    <t>STT 36 trong BBKK</t>
  </si>
  <si>
    <t>STT 37 trong BBKK</t>
  </si>
  <si>
    <t>STT 38 trong BBKK</t>
  </si>
  <si>
    <t>STT 39 trong BBKK</t>
  </si>
  <si>
    <t>STT 40 trong BBKK</t>
  </si>
  <si>
    <t>STT 41 trong BBKK</t>
  </si>
  <si>
    <t>STT 42 trong BBKK</t>
  </si>
  <si>
    <t>STT 43 trong BBKK</t>
  </si>
  <si>
    <t>STT 44 trong BBKK</t>
  </si>
  <si>
    <t>STT 45 trong BBKK</t>
  </si>
  <si>
    <t>STT 46 trong BBKK</t>
  </si>
  <si>
    <t>STT 47 trong BBKK</t>
  </si>
  <si>
    <t>STT 48 trong BBKK</t>
  </si>
  <si>
    <t>STT 49 trong BBKK</t>
  </si>
  <si>
    <t>STT 50 trong BBKK</t>
  </si>
  <si>
    <t>STT 51 trong BBKK</t>
  </si>
  <si>
    <t>STT 52 trong BBKK</t>
  </si>
  <si>
    <t>STT 53 trong BBKK</t>
  </si>
  <si>
    <t>STT 54 trong BBKK</t>
  </si>
  <si>
    <t>STT 55 trong BBKK</t>
  </si>
  <si>
    <t>STT 56 trong BBKK</t>
  </si>
  <si>
    <t>STT 62 trong BBKK</t>
  </si>
  <si>
    <t>STT 66 trong BBKK</t>
  </si>
  <si>
    <t>STT 68 trong BBKK</t>
  </si>
  <si>
    <t>STT 69 trong BBKK</t>
  </si>
  <si>
    <t>STT 71 trong BBKK</t>
  </si>
  <si>
    <t>Tại MSB Cam Ranh</t>
  </si>
  <si>
    <t>Giá khung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</si>
</sst>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 wrapText="1"/>
    </xf>
    <xf numFmtId="14" fontId="1" fillId="0" borderId="12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1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I7" sqref="I7"/>
    </sheetView>
  </sheetViews>
  <sheetFormatPr defaultRowHeight="15" x14ac:dyDescent="0.25"/>
  <cols>
    <col min="1" max="1" width="5.7109375" customWidth="1"/>
    <col min="2" max="2" width="9.28515625" style="1" customWidth="1"/>
    <col min="3" max="3" width="13.85546875" customWidth="1"/>
    <col min="4" max="4" width="22.140625" customWidth="1"/>
    <col min="6" max="6" width="12.7109375" customWidth="1"/>
    <col min="7" max="7" width="7.140625" style="1" customWidth="1"/>
    <col min="8" max="8" width="5.85546875" customWidth="1"/>
    <col min="11" max="11" width="18.28515625" customWidth="1"/>
    <col min="15" max="15" width="9.140625" style="1"/>
    <col min="16" max="16" width="11.5703125" hidden="1" customWidth="1"/>
  </cols>
  <sheetData>
    <row r="1" spans="1:16" x14ac:dyDescent="0.25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x14ac:dyDescent="0.25">
      <c r="A2" s="53" t="s">
        <v>131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ht="63.75" x14ac:dyDescent="0.25">
      <c r="A3" s="9" t="s">
        <v>0</v>
      </c>
      <c r="B3" s="10" t="s">
        <v>1</v>
      </c>
      <c r="C3" s="9" t="s">
        <v>2</v>
      </c>
      <c r="D3" s="9" t="s">
        <v>3</v>
      </c>
      <c r="E3" s="11" t="s">
        <v>4</v>
      </c>
      <c r="F3" s="12" t="s">
        <v>5</v>
      </c>
      <c r="G3" s="9" t="s">
        <v>21</v>
      </c>
      <c r="H3" s="9" t="s">
        <v>6</v>
      </c>
      <c r="I3" s="9" t="s">
        <v>22</v>
      </c>
      <c r="J3" s="9" t="s">
        <v>23</v>
      </c>
      <c r="K3" s="9" t="s">
        <v>7</v>
      </c>
      <c r="L3" s="9" t="s">
        <v>24</v>
      </c>
      <c r="M3" s="9" t="s">
        <v>25</v>
      </c>
      <c r="N3" s="9" t="s">
        <v>26</v>
      </c>
      <c r="O3" s="9" t="s">
        <v>27</v>
      </c>
      <c r="P3" s="19" t="s">
        <v>132</v>
      </c>
    </row>
    <row r="4" spans="1:16" x14ac:dyDescent="0.25">
      <c r="A4" s="13" t="s">
        <v>28</v>
      </c>
      <c r="B4" s="14"/>
      <c r="C4" s="15"/>
      <c r="D4" s="16"/>
      <c r="E4" s="17"/>
      <c r="F4" s="18">
        <f>F5+F8+F37</f>
        <v>315605694</v>
      </c>
      <c r="G4" s="18">
        <f>G5+G8+G37</f>
        <v>0</v>
      </c>
      <c r="H4" s="18">
        <f>H5+H8+H37</f>
        <v>35</v>
      </c>
      <c r="I4" s="19"/>
      <c r="J4" s="19"/>
      <c r="K4" s="19"/>
      <c r="L4" s="19"/>
      <c r="M4" s="19"/>
      <c r="N4" s="19"/>
      <c r="O4" s="19"/>
      <c r="P4" s="39"/>
    </row>
    <row r="5" spans="1:16" x14ac:dyDescent="0.25">
      <c r="A5" s="20" t="s">
        <v>29</v>
      </c>
      <c r="B5" s="41" t="s">
        <v>30</v>
      </c>
      <c r="C5" s="42"/>
      <c r="D5" s="43"/>
      <c r="E5" s="17"/>
      <c r="F5" s="18">
        <f>SUM(F6:F7)</f>
        <v>7566000</v>
      </c>
      <c r="G5" s="18">
        <f>SUM(G6:G7)</f>
        <v>0</v>
      </c>
      <c r="H5" s="18">
        <f>SUM(H6:H7)</f>
        <v>2</v>
      </c>
      <c r="I5" s="20"/>
      <c r="J5" s="20"/>
      <c r="K5" s="20"/>
      <c r="L5" s="20"/>
      <c r="M5" s="20"/>
      <c r="N5" s="19"/>
      <c r="O5" s="35"/>
      <c r="P5" s="39"/>
    </row>
    <row r="6" spans="1:16" ht="63.75" x14ac:dyDescent="0.25">
      <c r="A6" s="21">
        <v>1</v>
      </c>
      <c r="B6" s="37">
        <v>364375</v>
      </c>
      <c r="C6" s="2" t="s">
        <v>10</v>
      </c>
      <c r="D6" s="3" t="s">
        <v>11</v>
      </c>
      <c r="E6" s="4">
        <v>41258</v>
      </c>
      <c r="F6" s="5">
        <v>4656000</v>
      </c>
      <c r="G6" s="34">
        <v>0</v>
      </c>
      <c r="H6" s="6">
        <v>1</v>
      </c>
      <c r="I6" s="7" t="s">
        <v>12</v>
      </c>
      <c r="J6" s="7" t="s">
        <v>13</v>
      </c>
      <c r="K6" s="7" t="s">
        <v>14</v>
      </c>
      <c r="L6" s="7" t="s">
        <v>13</v>
      </c>
      <c r="M6" s="7" t="s">
        <v>15</v>
      </c>
      <c r="N6" s="7" t="s">
        <v>16</v>
      </c>
      <c r="O6" s="36" t="s">
        <v>96</v>
      </c>
      <c r="P6" s="40">
        <v>50000</v>
      </c>
    </row>
    <row r="7" spans="1:16" ht="51" x14ac:dyDescent="0.25">
      <c r="A7" s="21">
        <v>2</v>
      </c>
      <c r="B7" s="37">
        <v>364377</v>
      </c>
      <c r="C7" s="2" t="s">
        <v>17</v>
      </c>
      <c r="D7" s="3" t="s">
        <v>18</v>
      </c>
      <c r="E7" s="4">
        <v>41258</v>
      </c>
      <c r="F7" s="5">
        <v>2910000</v>
      </c>
      <c r="G7" s="34">
        <v>0</v>
      </c>
      <c r="H7" s="8">
        <v>1</v>
      </c>
      <c r="I7" s="7" t="s">
        <v>12</v>
      </c>
      <c r="J7" s="7" t="s">
        <v>19</v>
      </c>
      <c r="K7" s="7" t="s">
        <v>14</v>
      </c>
      <c r="L7" s="7" t="s">
        <v>19</v>
      </c>
      <c r="M7" s="7" t="s">
        <v>15</v>
      </c>
      <c r="N7" s="7" t="s">
        <v>20</v>
      </c>
      <c r="O7" s="36" t="s">
        <v>97</v>
      </c>
      <c r="P7" s="40">
        <v>5000</v>
      </c>
    </row>
    <row r="8" spans="1:16" x14ac:dyDescent="0.25">
      <c r="A8" s="20" t="s">
        <v>31</v>
      </c>
      <c r="B8" s="41" t="s">
        <v>32</v>
      </c>
      <c r="C8" s="42"/>
      <c r="D8" s="43"/>
      <c r="E8" s="22"/>
      <c r="F8" s="18">
        <f>SUM(F9:F36)</f>
        <v>251593104</v>
      </c>
      <c r="G8" s="18">
        <f>SUM(G9:G36)</f>
        <v>0</v>
      </c>
      <c r="H8" s="18">
        <f>SUM(H9:H36)</f>
        <v>28</v>
      </c>
      <c r="I8" s="23"/>
      <c r="J8" s="23"/>
      <c r="K8" s="23"/>
      <c r="L8" s="7"/>
      <c r="M8" s="24"/>
      <c r="N8" s="25"/>
      <c r="O8" s="36"/>
      <c r="P8" s="40"/>
    </row>
    <row r="9" spans="1:16" ht="38.25" x14ac:dyDescent="0.25">
      <c r="A9" s="21">
        <v>3</v>
      </c>
      <c r="B9" s="37">
        <v>384382</v>
      </c>
      <c r="C9" s="3" t="s">
        <v>34</v>
      </c>
      <c r="D9" s="3" t="s">
        <v>33</v>
      </c>
      <c r="E9" s="4">
        <v>44070</v>
      </c>
      <c r="F9" s="5">
        <v>1170000</v>
      </c>
      <c r="G9" s="34">
        <v>0</v>
      </c>
      <c r="H9" s="8">
        <v>1</v>
      </c>
      <c r="I9" s="7" t="s">
        <v>12</v>
      </c>
      <c r="J9" s="7" t="s">
        <v>12</v>
      </c>
      <c r="K9" s="7" t="s">
        <v>14</v>
      </c>
      <c r="L9" s="7" t="s">
        <v>35</v>
      </c>
      <c r="M9" s="7" t="s">
        <v>15</v>
      </c>
      <c r="N9" s="7" t="s">
        <v>36</v>
      </c>
      <c r="O9" s="36" t="s">
        <v>98</v>
      </c>
      <c r="P9" s="40">
        <v>100000</v>
      </c>
    </row>
    <row r="10" spans="1:16" ht="38.25" x14ac:dyDescent="0.25">
      <c r="A10" s="21">
        <v>4</v>
      </c>
      <c r="B10" s="37">
        <v>384376</v>
      </c>
      <c r="C10" s="3" t="s">
        <v>37</v>
      </c>
      <c r="D10" s="3" t="s">
        <v>33</v>
      </c>
      <c r="E10" s="4">
        <v>44070</v>
      </c>
      <c r="F10" s="5">
        <v>1170000</v>
      </c>
      <c r="G10" s="34">
        <v>0</v>
      </c>
      <c r="H10" s="8">
        <v>1</v>
      </c>
      <c r="I10" s="7" t="s">
        <v>12</v>
      </c>
      <c r="J10" s="7" t="s">
        <v>12</v>
      </c>
      <c r="K10" s="7" t="s">
        <v>14</v>
      </c>
      <c r="L10" s="7" t="s">
        <v>35</v>
      </c>
      <c r="M10" s="7" t="s">
        <v>15</v>
      </c>
      <c r="N10" s="7" t="s">
        <v>36</v>
      </c>
      <c r="O10" s="36" t="s">
        <v>99</v>
      </c>
      <c r="P10" s="40">
        <v>100000</v>
      </c>
    </row>
    <row r="11" spans="1:16" ht="38.25" x14ac:dyDescent="0.25">
      <c r="A11" s="21">
        <v>5</v>
      </c>
      <c r="B11" s="37">
        <v>364456</v>
      </c>
      <c r="C11" s="3" t="s">
        <v>38</v>
      </c>
      <c r="D11" s="3" t="s">
        <v>39</v>
      </c>
      <c r="E11" s="4">
        <v>43626</v>
      </c>
      <c r="F11" s="5">
        <v>2950000</v>
      </c>
      <c r="G11" s="34">
        <v>0</v>
      </c>
      <c r="H11" s="8">
        <v>1</v>
      </c>
      <c r="I11" s="7" t="s">
        <v>12</v>
      </c>
      <c r="J11" s="7" t="s">
        <v>12</v>
      </c>
      <c r="K11" s="7" t="s">
        <v>14</v>
      </c>
      <c r="L11" s="7" t="s">
        <v>35</v>
      </c>
      <c r="M11" s="7" t="s">
        <v>15</v>
      </c>
      <c r="N11" s="7" t="s">
        <v>36</v>
      </c>
      <c r="O11" s="36" t="s">
        <v>100</v>
      </c>
      <c r="P11" s="40">
        <v>100000</v>
      </c>
    </row>
    <row r="12" spans="1:16" ht="38.25" x14ac:dyDescent="0.25">
      <c r="A12" s="21">
        <v>6</v>
      </c>
      <c r="B12" s="37">
        <v>364450</v>
      </c>
      <c r="C12" s="3" t="s">
        <v>40</v>
      </c>
      <c r="D12" s="3" t="s">
        <v>39</v>
      </c>
      <c r="E12" s="4">
        <v>43655</v>
      </c>
      <c r="F12" s="5">
        <v>2950000</v>
      </c>
      <c r="G12" s="34">
        <v>0</v>
      </c>
      <c r="H12" s="8">
        <v>1</v>
      </c>
      <c r="I12" s="7" t="s">
        <v>12</v>
      </c>
      <c r="J12" s="7" t="s">
        <v>12</v>
      </c>
      <c r="K12" s="7" t="s">
        <v>14</v>
      </c>
      <c r="L12" s="7" t="s">
        <v>35</v>
      </c>
      <c r="M12" s="7" t="s">
        <v>15</v>
      </c>
      <c r="N12" s="7" t="s">
        <v>36</v>
      </c>
      <c r="O12" s="36" t="s">
        <v>101</v>
      </c>
      <c r="P12" s="40">
        <v>100000</v>
      </c>
    </row>
    <row r="13" spans="1:16" ht="38.25" x14ac:dyDescent="0.25">
      <c r="A13" s="21">
        <v>7</v>
      </c>
      <c r="B13" s="37">
        <v>364443</v>
      </c>
      <c r="C13" s="3" t="s">
        <v>41</v>
      </c>
      <c r="D13" s="3" t="s">
        <v>42</v>
      </c>
      <c r="E13" s="4">
        <v>40878</v>
      </c>
      <c r="F13" s="5">
        <v>3628300</v>
      </c>
      <c r="G13" s="34">
        <v>0</v>
      </c>
      <c r="H13" s="8">
        <v>1</v>
      </c>
      <c r="I13" s="7" t="s">
        <v>12</v>
      </c>
      <c r="J13" s="7" t="s">
        <v>12</v>
      </c>
      <c r="K13" s="7" t="s">
        <v>14</v>
      </c>
      <c r="L13" s="7" t="s">
        <v>35</v>
      </c>
      <c r="M13" s="7" t="s">
        <v>15</v>
      </c>
      <c r="N13" s="7" t="s">
        <v>36</v>
      </c>
      <c r="O13" s="36" t="s">
        <v>102</v>
      </c>
      <c r="P13" s="40">
        <v>50000</v>
      </c>
    </row>
    <row r="14" spans="1:16" ht="38.25" x14ac:dyDescent="0.25">
      <c r="A14" s="21">
        <v>8</v>
      </c>
      <c r="B14" s="37">
        <v>364454</v>
      </c>
      <c r="C14" s="3" t="s">
        <v>43</v>
      </c>
      <c r="D14" s="3" t="s">
        <v>44</v>
      </c>
      <c r="E14" s="4">
        <v>40878</v>
      </c>
      <c r="F14" s="5">
        <v>3628300</v>
      </c>
      <c r="G14" s="34">
        <v>0</v>
      </c>
      <c r="H14" s="8">
        <v>1</v>
      </c>
      <c r="I14" s="7" t="s">
        <v>12</v>
      </c>
      <c r="J14" s="7" t="s">
        <v>12</v>
      </c>
      <c r="K14" s="7" t="s">
        <v>14</v>
      </c>
      <c r="L14" s="7" t="s">
        <v>35</v>
      </c>
      <c r="M14" s="7" t="s">
        <v>15</v>
      </c>
      <c r="N14" s="7" t="s">
        <v>36</v>
      </c>
      <c r="O14" s="36" t="s">
        <v>103</v>
      </c>
      <c r="P14" s="40">
        <v>50000</v>
      </c>
    </row>
    <row r="15" spans="1:16" ht="38.25" x14ac:dyDescent="0.25">
      <c r="A15" s="21">
        <v>9</v>
      </c>
      <c r="B15" s="37">
        <v>364460</v>
      </c>
      <c r="C15" s="3" t="s">
        <v>45</v>
      </c>
      <c r="D15" s="3" t="s">
        <v>46</v>
      </c>
      <c r="E15" s="4">
        <v>41258</v>
      </c>
      <c r="F15" s="5">
        <v>25672701</v>
      </c>
      <c r="G15" s="34">
        <v>0</v>
      </c>
      <c r="H15" s="8">
        <v>1</v>
      </c>
      <c r="I15" s="7" t="s">
        <v>12</v>
      </c>
      <c r="J15" s="7" t="s">
        <v>12</v>
      </c>
      <c r="K15" s="7" t="s">
        <v>14</v>
      </c>
      <c r="L15" s="7" t="s">
        <v>35</v>
      </c>
      <c r="M15" s="7" t="s">
        <v>15</v>
      </c>
      <c r="N15" s="7" t="s">
        <v>36</v>
      </c>
      <c r="O15" s="36" t="s">
        <v>104</v>
      </c>
      <c r="P15" s="40">
        <v>200000</v>
      </c>
    </row>
    <row r="16" spans="1:16" ht="38.25" x14ac:dyDescent="0.25">
      <c r="A16" s="21">
        <v>10</v>
      </c>
      <c r="B16" s="37">
        <v>326727</v>
      </c>
      <c r="C16" s="3" t="s">
        <v>47</v>
      </c>
      <c r="D16" s="3" t="s">
        <v>48</v>
      </c>
      <c r="E16" s="4">
        <v>41258</v>
      </c>
      <c r="F16" s="5">
        <v>79947257</v>
      </c>
      <c r="G16" s="34">
        <v>0</v>
      </c>
      <c r="H16" s="8">
        <v>1</v>
      </c>
      <c r="I16" s="7" t="s">
        <v>12</v>
      </c>
      <c r="J16" s="7" t="s">
        <v>12</v>
      </c>
      <c r="K16" s="7" t="s">
        <v>14</v>
      </c>
      <c r="L16" s="7" t="s">
        <v>35</v>
      </c>
      <c r="M16" s="7" t="s">
        <v>15</v>
      </c>
      <c r="N16" s="7" t="s">
        <v>36</v>
      </c>
      <c r="O16" s="36" t="s">
        <v>105</v>
      </c>
      <c r="P16" s="40">
        <v>200000</v>
      </c>
    </row>
    <row r="17" spans="1:16" ht="38.25" x14ac:dyDescent="0.25">
      <c r="A17" s="21">
        <v>11</v>
      </c>
      <c r="B17" s="37">
        <v>326725</v>
      </c>
      <c r="C17" s="3" t="s">
        <v>49</v>
      </c>
      <c r="D17" s="3" t="s">
        <v>50</v>
      </c>
      <c r="E17" s="4">
        <v>40843</v>
      </c>
      <c r="F17" s="5">
        <v>36695551</v>
      </c>
      <c r="G17" s="34">
        <v>0</v>
      </c>
      <c r="H17" s="8">
        <v>1</v>
      </c>
      <c r="I17" s="7" t="s">
        <v>12</v>
      </c>
      <c r="J17" s="7" t="s">
        <v>12</v>
      </c>
      <c r="K17" s="7" t="s">
        <v>14</v>
      </c>
      <c r="L17" s="7" t="s">
        <v>35</v>
      </c>
      <c r="M17" s="7" t="s">
        <v>15</v>
      </c>
      <c r="N17" s="7" t="s">
        <v>36</v>
      </c>
      <c r="O17" s="36" t="s">
        <v>106</v>
      </c>
      <c r="P17" s="40">
        <v>50000</v>
      </c>
    </row>
    <row r="18" spans="1:16" ht="38.25" x14ac:dyDescent="0.25">
      <c r="A18" s="21">
        <v>12</v>
      </c>
      <c r="B18" s="37">
        <v>364370</v>
      </c>
      <c r="C18" s="3" t="s">
        <v>51</v>
      </c>
      <c r="D18" s="3" t="s">
        <v>52</v>
      </c>
      <c r="E18" s="4">
        <v>41012</v>
      </c>
      <c r="F18" s="5">
        <v>3024769</v>
      </c>
      <c r="G18" s="34">
        <v>0</v>
      </c>
      <c r="H18" s="8">
        <v>1</v>
      </c>
      <c r="I18" s="7" t="s">
        <v>12</v>
      </c>
      <c r="J18" s="7" t="s">
        <v>12</v>
      </c>
      <c r="K18" s="7" t="s">
        <v>14</v>
      </c>
      <c r="L18" s="7" t="s">
        <v>35</v>
      </c>
      <c r="M18" s="7" t="s">
        <v>15</v>
      </c>
      <c r="N18" s="7" t="s">
        <v>36</v>
      </c>
      <c r="O18" s="36" t="s">
        <v>107</v>
      </c>
      <c r="P18" s="40">
        <v>50000</v>
      </c>
    </row>
    <row r="19" spans="1:16" ht="38.25" x14ac:dyDescent="0.25">
      <c r="A19" s="21">
        <v>13</v>
      </c>
      <c r="B19" s="37">
        <v>364368</v>
      </c>
      <c r="C19" s="3" t="s">
        <v>53</v>
      </c>
      <c r="D19" s="3" t="s">
        <v>54</v>
      </c>
      <c r="E19" s="4">
        <v>41012</v>
      </c>
      <c r="F19" s="5">
        <v>2971703</v>
      </c>
      <c r="G19" s="34">
        <v>0</v>
      </c>
      <c r="H19" s="8">
        <v>1</v>
      </c>
      <c r="I19" s="7" t="s">
        <v>12</v>
      </c>
      <c r="J19" s="7" t="s">
        <v>12</v>
      </c>
      <c r="K19" s="7" t="s">
        <v>14</v>
      </c>
      <c r="L19" s="7" t="s">
        <v>35</v>
      </c>
      <c r="M19" s="7" t="s">
        <v>15</v>
      </c>
      <c r="N19" s="7" t="s">
        <v>36</v>
      </c>
      <c r="O19" s="36" t="s">
        <v>108</v>
      </c>
      <c r="P19" s="40">
        <v>50000</v>
      </c>
    </row>
    <row r="20" spans="1:16" ht="38.25" x14ac:dyDescent="0.25">
      <c r="A20" s="21">
        <v>14</v>
      </c>
      <c r="B20" s="37">
        <v>364461</v>
      </c>
      <c r="C20" s="3" t="s">
        <v>55</v>
      </c>
      <c r="D20" s="3" t="s">
        <v>56</v>
      </c>
      <c r="E20" s="4">
        <v>41012</v>
      </c>
      <c r="F20" s="5">
        <v>1485851</v>
      </c>
      <c r="G20" s="34">
        <v>0</v>
      </c>
      <c r="H20" s="8">
        <v>1</v>
      </c>
      <c r="I20" s="7" t="s">
        <v>12</v>
      </c>
      <c r="J20" s="7" t="s">
        <v>12</v>
      </c>
      <c r="K20" s="7" t="s">
        <v>14</v>
      </c>
      <c r="L20" s="7" t="s">
        <v>35</v>
      </c>
      <c r="M20" s="7" t="s">
        <v>15</v>
      </c>
      <c r="N20" s="7" t="s">
        <v>36</v>
      </c>
      <c r="O20" s="36" t="s">
        <v>109</v>
      </c>
      <c r="P20" s="40">
        <v>50000</v>
      </c>
    </row>
    <row r="21" spans="1:16" ht="38.25" x14ac:dyDescent="0.25">
      <c r="A21" s="21">
        <v>15</v>
      </c>
      <c r="B21" s="37">
        <v>364455</v>
      </c>
      <c r="C21" s="3" t="s">
        <v>57</v>
      </c>
      <c r="D21" s="3" t="s">
        <v>56</v>
      </c>
      <c r="E21" s="4">
        <v>41012</v>
      </c>
      <c r="F21" s="5">
        <v>1485851</v>
      </c>
      <c r="G21" s="34">
        <v>0</v>
      </c>
      <c r="H21" s="8">
        <v>1</v>
      </c>
      <c r="I21" s="7" t="s">
        <v>12</v>
      </c>
      <c r="J21" s="7" t="s">
        <v>12</v>
      </c>
      <c r="K21" s="7" t="s">
        <v>14</v>
      </c>
      <c r="L21" s="7" t="s">
        <v>35</v>
      </c>
      <c r="M21" s="7" t="s">
        <v>15</v>
      </c>
      <c r="N21" s="7" t="s">
        <v>36</v>
      </c>
      <c r="O21" s="36" t="s">
        <v>110</v>
      </c>
      <c r="P21" s="40">
        <v>50000</v>
      </c>
    </row>
    <row r="22" spans="1:16" ht="38.25" x14ac:dyDescent="0.25">
      <c r="A22" s="21">
        <v>16</v>
      </c>
      <c r="B22" s="37">
        <v>364453</v>
      </c>
      <c r="C22" s="3" t="s">
        <v>58</v>
      </c>
      <c r="D22" s="3" t="s">
        <v>56</v>
      </c>
      <c r="E22" s="4">
        <v>41012</v>
      </c>
      <c r="F22" s="5">
        <v>1485851</v>
      </c>
      <c r="G22" s="34">
        <v>0</v>
      </c>
      <c r="H22" s="8">
        <v>1</v>
      </c>
      <c r="I22" s="7" t="s">
        <v>12</v>
      </c>
      <c r="J22" s="7" t="s">
        <v>12</v>
      </c>
      <c r="K22" s="7" t="s">
        <v>14</v>
      </c>
      <c r="L22" s="7" t="s">
        <v>35</v>
      </c>
      <c r="M22" s="7" t="s">
        <v>15</v>
      </c>
      <c r="N22" s="7" t="s">
        <v>36</v>
      </c>
      <c r="O22" s="36" t="s">
        <v>111</v>
      </c>
      <c r="P22" s="40">
        <v>50000</v>
      </c>
    </row>
    <row r="23" spans="1:16" ht="38.25" x14ac:dyDescent="0.25">
      <c r="A23" s="21">
        <v>17</v>
      </c>
      <c r="B23" s="37">
        <v>364446</v>
      </c>
      <c r="C23" s="3" t="s">
        <v>59</v>
      </c>
      <c r="D23" s="3" t="s">
        <v>60</v>
      </c>
      <c r="E23" s="4">
        <v>41012</v>
      </c>
      <c r="F23" s="5">
        <v>1795404</v>
      </c>
      <c r="G23" s="34">
        <v>0</v>
      </c>
      <c r="H23" s="8">
        <v>1</v>
      </c>
      <c r="I23" s="7" t="s">
        <v>12</v>
      </c>
      <c r="J23" s="7" t="s">
        <v>12</v>
      </c>
      <c r="K23" s="7" t="s">
        <v>14</v>
      </c>
      <c r="L23" s="7" t="s">
        <v>35</v>
      </c>
      <c r="M23" s="7" t="s">
        <v>15</v>
      </c>
      <c r="N23" s="7" t="s">
        <v>36</v>
      </c>
      <c r="O23" s="36" t="s">
        <v>112</v>
      </c>
      <c r="P23" s="40">
        <v>50000</v>
      </c>
    </row>
    <row r="24" spans="1:16" ht="38.25" x14ac:dyDescent="0.25">
      <c r="A24" s="21">
        <v>18</v>
      </c>
      <c r="B24" s="37">
        <v>364529</v>
      </c>
      <c r="C24" s="3" t="s">
        <v>61</v>
      </c>
      <c r="D24" s="3" t="s">
        <v>60</v>
      </c>
      <c r="E24" s="4">
        <v>41012</v>
      </c>
      <c r="F24" s="5">
        <v>1795404</v>
      </c>
      <c r="G24" s="34">
        <v>0</v>
      </c>
      <c r="H24" s="8">
        <v>1</v>
      </c>
      <c r="I24" s="7" t="s">
        <v>12</v>
      </c>
      <c r="J24" s="7" t="s">
        <v>12</v>
      </c>
      <c r="K24" s="7" t="s">
        <v>14</v>
      </c>
      <c r="L24" s="7" t="s">
        <v>35</v>
      </c>
      <c r="M24" s="7" t="s">
        <v>15</v>
      </c>
      <c r="N24" s="7" t="s">
        <v>36</v>
      </c>
      <c r="O24" s="36" t="s">
        <v>113</v>
      </c>
      <c r="P24" s="40">
        <v>50000</v>
      </c>
    </row>
    <row r="25" spans="1:16" ht="38.25" x14ac:dyDescent="0.25">
      <c r="A25" s="21">
        <v>19</v>
      </c>
      <c r="B25" s="37">
        <v>364366</v>
      </c>
      <c r="C25" s="3" t="s">
        <v>62</v>
      </c>
      <c r="D25" s="3" t="s">
        <v>60</v>
      </c>
      <c r="E25" s="4">
        <v>41012</v>
      </c>
      <c r="F25" s="5">
        <v>1795404</v>
      </c>
      <c r="G25" s="34">
        <v>0</v>
      </c>
      <c r="H25" s="8">
        <v>1</v>
      </c>
      <c r="I25" s="7" t="s">
        <v>12</v>
      </c>
      <c r="J25" s="7" t="s">
        <v>12</v>
      </c>
      <c r="K25" s="7" t="s">
        <v>14</v>
      </c>
      <c r="L25" s="7" t="s">
        <v>35</v>
      </c>
      <c r="M25" s="7" t="s">
        <v>15</v>
      </c>
      <c r="N25" s="7" t="s">
        <v>36</v>
      </c>
      <c r="O25" s="36" t="s">
        <v>114</v>
      </c>
      <c r="P25" s="40">
        <v>50000</v>
      </c>
    </row>
    <row r="26" spans="1:16" ht="38.25" x14ac:dyDescent="0.25">
      <c r="A26" s="21">
        <v>20</v>
      </c>
      <c r="B26" s="37">
        <v>364371</v>
      </c>
      <c r="C26" s="3" t="s">
        <v>63</v>
      </c>
      <c r="D26" s="3" t="s">
        <v>60</v>
      </c>
      <c r="E26" s="4">
        <v>41012</v>
      </c>
      <c r="F26" s="5">
        <v>1795404</v>
      </c>
      <c r="G26" s="34">
        <v>0</v>
      </c>
      <c r="H26" s="8">
        <v>1</v>
      </c>
      <c r="I26" s="7" t="s">
        <v>12</v>
      </c>
      <c r="J26" s="7" t="s">
        <v>12</v>
      </c>
      <c r="K26" s="7" t="s">
        <v>14</v>
      </c>
      <c r="L26" s="7" t="s">
        <v>35</v>
      </c>
      <c r="M26" s="7" t="s">
        <v>15</v>
      </c>
      <c r="N26" s="7" t="s">
        <v>36</v>
      </c>
      <c r="O26" s="36" t="s">
        <v>115</v>
      </c>
      <c r="P26" s="40">
        <v>50000</v>
      </c>
    </row>
    <row r="27" spans="1:16" ht="38.25" x14ac:dyDescent="0.25">
      <c r="A27" s="21">
        <v>21</v>
      </c>
      <c r="B27" s="37">
        <v>364445</v>
      </c>
      <c r="C27" s="3" t="s">
        <v>64</v>
      </c>
      <c r="D27" s="3" t="s">
        <v>65</v>
      </c>
      <c r="E27" s="4">
        <v>41012</v>
      </c>
      <c r="F27" s="5">
        <v>2662150</v>
      </c>
      <c r="G27" s="34">
        <v>0</v>
      </c>
      <c r="H27" s="8">
        <v>1</v>
      </c>
      <c r="I27" s="7" t="s">
        <v>12</v>
      </c>
      <c r="J27" s="7" t="s">
        <v>12</v>
      </c>
      <c r="K27" s="7" t="s">
        <v>14</v>
      </c>
      <c r="L27" s="7" t="s">
        <v>35</v>
      </c>
      <c r="M27" s="7" t="s">
        <v>15</v>
      </c>
      <c r="N27" s="7" t="s">
        <v>36</v>
      </c>
      <c r="O27" s="36" t="s">
        <v>116</v>
      </c>
      <c r="P27" s="40">
        <v>50000</v>
      </c>
    </row>
    <row r="28" spans="1:16" ht="38.25" x14ac:dyDescent="0.25">
      <c r="A28" s="21">
        <v>22</v>
      </c>
      <c r="B28" s="37">
        <v>364462</v>
      </c>
      <c r="C28" s="3" t="s">
        <v>66</v>
      </c>
      <c r="D28" s="3" t="s">
        <v>67</v>
      </c>
      <c r="E28" s="4">
        <v>41012</v>
      </c>
      <c r="F28" s="5">
        <v>8612285</v>
      </c>
      <c r="G28" s="34">
        <v>0</v>
      </c>
      <c r="H28" s="8">
        <v>1</v>
      </c>
      <c r="I28" s="7" t="s">
        <v>12</v>
      </c>
      <c r="J28" s="7" t="s">
        <v>12</v>
      </c>
      <c r="K28" s="7" t="s">
        <v>14</v>
      </c>
      <c r="L28" s="7" t="s">
        <v>35</v>
      </c>
      <c r="M28" s="7" t="s">
        <v>15</v>
      </c>
      <c r="N28" s="7" t="s">
        <v>36</v>
      </c>
      <c r="O28" s="36" t="s">
        <v>117</v>
      </c>
      <c r="P28" s="40">
        <v>200000</v>
      </c>
    </row>
    <row r="29" spans="1:16" ht="38.25" x14ac:dyDescent="0.25">
      <c r="A29" s="21">
        <v>23</v>
      </c>
      <c r="B29" s="37">
        <v>364374</v>
      </c>
      <c r="C29" s="3" t="s">
        <v>68</v>
      </c>
      <c r="D29" s="3" t="s">
        <v>69</v>
      </c>
      <c r="E29" s="4">
        <v>40870</v>
      </c>
      <c r="F29" s="5">
        <v>5477605</v>
      </c>
      <c r="G29" s="34">
        <v>0</v>
      </c>
      <c r="H29" s="8">
        <v>1</v>
      </c>
      <c r="I29" s="7" t="s">
        <v>12</v>
      </c>
      <c r="J29" s="7" t="s">
        <v>12</v>
      </c>
      <c r="K29" s="7" t="s">
        <v>14</v>
      </c>
      <c r="L29" s="7" t="s">
        <v>35</v>
      </c>
      <c r="M29" s="7" t="s">
        <v>15</v>
      </c>
      <c r="N29" s="7" t="s">
        <v>36</v>
      </c>
      <c r="O29" s="36" t="s">
        <v>118</v>
      </c>
      <c r="P29" s="40">
        <v>50000</v>
      </c>
    </row>
    <row r="30" spans="1:16" ht="38.25" x14ac:dyDescent="0.25">
      <c r="A30" s="21">
        <v>24</v>
      </c>
      <c r="B30" s="37">
        <v>364452</v>
      </c>
      <c r="C30" s="3" t="s">
        <v>70</v>
      </c>
      <c r="D30" s="3" t="s">
        <v>71</v>
      </c>
      <c r="E30" s="4">
        <v>41295</v>
      </c>
      <c r="F30" s="5">
        <v>2151157</v>
      </c>
      <c r="G30" s="34">
        <v>0</v>
      </c>
      <c r="H30" s="8">
        <v>1</v>
      </c>
      <c r="I30" s="7" t="s">
        <v>12</v>
      </c>
      <c r="J30" s="7" t="s">
        <v>12</v>
      </c>
      <c r="K30" s="7" t="s">
        <v>14</v>
      </c>
      <c r="L30" s="7" t="s">
        <v>35</v>
      </c>
      <c r="M30" s="7" t="s">
        <v>15</v>
      </c>
      <c r="N30" s="7" t="s">
        <v>36</v>
      </c>
      <c r="O30" s="36" t="s">
        <v>119</v>
      </c>
      <c r="P30" s="40">
        <v>50000</v>
      </c>
    </row>
    <row r="31" spans="1:16" ht="38.25" x14ac:dyDescent="0.25">
      <c r="A31" s="21">
        <v>25</v>
      </c>
      <c r="B31" s="37">
        <v>364457</v>
      </c>
      <c r="C31" s="3" t="s">
        <v>72</v>
      </c>
      <c r="D31" s="3" t="s">
        <v>71</v>
      </c>
      <c r="E31" s="4">
        <v>41295</v>
      </c>
      <c r="F31" s="5">
        <v>2151157</v>
      </c>
      <c r="G31" s="34">
        <v>0</v>
      </c>
      <c r="H31" s="8">
        <v>1</v>
      </c>
      <c r="I31" s="7" t="s">
        <v>12</v>
      </c>
      <c r="J31" s="7" t="s">
        <v>12</v>
      </c>
      <c r="K31" s="7" t="s">
        <v>14</v>
      </c>
      <c r="L31" s="7" t="s">
        <v>35</v>
      </c>
      <c r="M31" s="7" t="s">
        <v>15</v>
      </c>
      <c r="N31" s="7" t="s">
        <v>36</v>
      </c>
      <c r="O31" s="36" t="s">
        <v>120</v>
      </c>
      <c r="P31" s="40">
        <v>50000</v>
      </c>
    </row>
    <row r="32" spans="1:16" ht="63.75" x14ac:dyDescent="0.25">
      <c r="A32" s="21">
        <v>26</v>
      </c>
      <c r="B32" s="37">
        <v>364378</v>
      </c>
      <c r="C32" s="3" t="s">
        <v>73</v>
      </c>
      <c r="D32" s="3" t="s">
        <v>74</v>
      </c>
      <c r="E32" s="4">
        <v>40754</v>
      </c>
      <c r="F32" s="5">
        <v>3682000</v>
      </c>
      <c r="G32" s="34">
        <v>0</v>
      </c>
      <c r="H32" s="8">
        <v>1</v>
      </c>
      <c r="I32" s="7" t="s">
        <v>12</v>
      </c>
      <c r="J32" s="7" t="s">
        <v>75</v>
      </c>
      <c r="K32" s="7" t="s">
        <v>14</v>
      </c>
      <c r="L32" s="7" t="s">
        <v>75</v>
      </c>
      <c r="M32" s="7" t="s">
        <v>15</v>
      </c>
      <c r="N32" s="7" t="s">
        <v>75</v>
      </c>
      <c r="O32" s="36" t="s">
        <v>121</v>
      </c>
      <c r="P32" s="40">
        <v>1500000</v>
      </c>
    </row>
    <row r="33" spans="1:16" ht="63.75" x14ac:dyDescent="0.25">
      <c r="A33" s="21">
        <v>27</v>
      </c>
      <c r="B33" s="37">
        <v>364369</v>
      </c>
      <c r="C33" s="3" t="s">
        <v>76</v>
      </c>
      <c r="D33" s="3" t="s">
        <v>74</v>
      </c>
      <c r="E33" s="4">
        <v>40754</v>
      </c>
      <c r="F33" s="5">
        <v>3682000</v>
      </c>
      <c r="G33" s="34">
        <v>0</v>
      </c>
      <c r="H33" s="8">
        <v>1</v>
      </c>
      <c r="I33" s="7" t="s">
        <v>12</v>
      </c>
      <c r="J33" s="7" t="s">
        <v>75</v>
      </c>
      <c r="K33" s="7" t="s">
        <v>14</v>
      </c>
      <c r="L33" s="7" t="s">
        <v>75</v>
      </c>
      <c r="M33" s="7" t="s">
        <v>15</v>
      </c>
      <c r="N33" s="7" t="s">
        <v>75</v>
      </c>
      <c r="O33" s="36" t="s">
        <v>122</v>
      </c>
      <c r="P33" s="40">
        <v>1500000</v>
      </c>
    </row>
    <row r="34" spans="1:16" ht="63.75" x14ac:dyDescent="0.25">
      <c r="A34" s="21">
        <v>28</v>
      </c>
      <c r="B34" s="37">
        <v>364447</v>
      </c>
      <c r="C34" s="3" t="s">
        <v>77</v>
      </c>
      <c r="D34" s="3" t="s">
        <v>78</v>
      </c>
      <c r="E34" s="4">
        <v>40754</v>
      </c>
      <c r="F34" s="5">
        <v>15909000</v>
      </c>
      <c r="G34" s="34">
        <v>0</v>
      </c>
      <c r="H34" s="8">
        <v>1</v>
      </c>
      <c r="I34" s="7" t="s">
        <v>12</v>
      </c>
      <c r="J34" s="7" t="s">
        <v>75</v>
      </c>
      <c r="K34" s="7" t="s">
        <v>14</v>
      </c>
      <c r="L34" s="7" t="s">
        <v>75</v>
      </c>
      <c r="M34" s="7" t="s">
        <v>15</v>
      </c>
      <c r="N34" s="7" t="s">
        <v>75</v>
      </c>
      <c r="O34" s="36" t="s">
        <v>123</v>
      </c>
      <c r="P34" s="40">
        <v>1500000</v>
      </c>
    </row>
    <row r="35" spans="1:16" ht="63.75" x14ac:dyDescent="0.25">
      <c r="A35" s="21">
        <v>29</v>
      </c>
      <c r="B35" s="37">
        <v>364365</v>
      </c>
      <c r="C35" s="3" t="s">
        <v>79</v>
      </c>
      <c r="D35" s="3" t="s">
        <v>78</v>
      </c>
      <c r="E35" s="4">
        <v>40754</v>
      </c>
      <c r="F35" s="5">
        <v>15909000</v>
      </c>
      <c r="G35" s="34">
        <v>0</v>
      </c>
      <c r="H35" s="8">
        <v>1</v>
      </c>
      <c r="I35" s="7" t="s">
        <v>12</v>
      </c>
      <c r="J35" s="7" t="s">
        <v>75</v>
      </c>
      <c r="K35" s="7" t="s">
        <v>14</v>
      </c>
      <c r="L35" s="7" t="s">
        <v>35</v>
      </c>
      <c r="M35" s="7" t="s">
        <v>15</v>
      </c>
      <c r="N35" s="7" t="s">
        <v>75</v>
      </c>
      <c r="O35" s="36" t="s">
        <v>124</v>
      </c>
      <c r="P35" s="40">
        <v>1500000</v>
      </c>
    </row>
    <row r="36" spans="1:16" ht="63.75" x14ac:dyDescent="0.25">
      <c r="A36" s="21">
        <v>30</v>
      </c>
      <c r="B36" s="37">
        <v>364458</v>
      </c>
      <c r="C36" s="3" t="s">
        <v>80</v>
      </c>
      <c r="D36" s="3" t="s">
        <v>78</v>
      </c>
      <c r="E36" s="4">
        <v>40754</v>
      </c>
      <c r="F36" s="5">
        <v>15909000</v>
      </c>
      <c r="G36" s="34">
        <v>0</v>
      </c>
      <c r="H36" s="8">
        <v>1</v>
      </c>
      <c r="I36" s="7" t="s">
        <v>12</v>
      </c>
      <c r="J36" s="7" t="s">
        <v>75</v>
      </c>
      <c r="K36" s="7" t="s">
        <v>14</v>
      </c>
      <c r="L36" s="7" t="s">
        <v>75</v>
      </c>
      <c r="M36" s="7" t="s">
        <v>15</v>
      </c>
      <c r="N36" s="7" t="s">
        <v>75</v>
      </c>
      <c r="O36" s="36" t="s">
        <v>125</v>
      </c>
      <c r="P36" s="40">
        <v>1500000</v>
      </c>
    </row>
    <row r="37" spans="1:16" x14ac:dyDescent="0.25">
      <c r="A37" s="20" t="s">
        <v>81</v>
      </c>
      <c r="B37" s="44" t="s">
        <v>82</v>
      </c>
      <c r="C37" s="45"/>
      <c r="D37" s="46"/>
      <c r="E37" s="26"/>
      <c r="F37" s="27">
        <f>SUM(F38:F42)</f>
        <v>56446590</v>
      </c>
      <c r="G37" s="27">
        <f>SUM(G38:G42)</f>
        <v>0</v>
      </c>
      <c r="H37" s="38">
        <f>SUM(H38:H42)</f>
        <v>5</v>
      </c>
      <c r="I37" s="28"/>
      <c r="J37" s="28"/>
      <c r="K37" s="7"/>
      <c r="L37" s="7"/>
      <c r="M37" s="28"/>
      <c r="N37" s="7"/>
      <c r="O37" s="36"/>
      <c r="P37" s="40"/>
    </row>
    <row r="38" spans="1:16" ht="76.5" x14ac:dyDescent="0.25">
      <c r="A38" s="21">
        <v>31</v>
      </c>
      <c r="B38" s="37">
        <v>364669</v>
      </c>
      <c r="C38" s="3" t="s">
        <v>83</v>
      </c>
      <c r="D38" s="3" t="s">
        <v>84</v>
      </c>
      <c r="E38" s="4">
        <v>42653</v>
      </c>
      <c r="F38" s="5">
        <v>11880000</v>
      </c>
      <c r="G38" s="34">
        <v>0</v>
      </c>
      <c r="H38" s="8">
        <v>1</v>
      </c>
      <c r="I38" s="7" t="s">
        <v>12</v>
      </c>
      <c r="J38" s="7" t="s">
        <v>85</v>
      </c>
      <c r="K38" s="7" t="s">
        <v>14</v>
      </c>
      <c r="L38" s="7" t="s">
        <v>85</v>
      </c>
      <c r="M38" s="7" t="s">
        <v>15</v>
      </c>
      <c r="N38" s="7" t="s">
        <v>85</v>
      </c>
      <c r="O38" s="36" t="s">
        <v>126</v>
      </c>
      <c r="P38" s="40">
        <v>200000</v>
      </c>
    </row>
    <row r="39" spans="1:16" ht="63.75" x14ac:dyDescent="0.25">
      <c r="A39" s="21">
        <v>32</v>
      </c>
      <c r="B39" s="37">
        <v>384307</v>
      </c>
      <c r="C39" s="3" t="s">
        <v>86</v>
      </c>
      <c r="D39" s="3" t="s">
        <v>87</v>
      </c>
      <c r="E39" s="4">
        <v>41824</v>
      </c>
      <c r="F39" s="5">
        <v>10500000</v>
      </c>
      <c r="G39" s="34">
        <v>0</v>
      </c>
      <c r="H39" s="8">
        <v>1</v>
      </c>
      <c r="I39" s="7" t="s">
        <v>12</v>
      </c>
      <c r="J39" s="7" t="s">
        <v>88</v>
      </c>
      <c r="K39" s="7" t="s">
        <v>14</v>
      </c>
      <c r="L39" s="7" t="s">
        <v>88</v>
      </c>
      <c r="M39" s="7" t="s">
        <v>15</v>
      </c>
      <c r="N39" s="7" t="s">
        <v>88</v>
      </c>
      <c r="O39" s="36" t="s">
        <v>127</v>
      </c>
      <c r="P39" s="40">
        <v>50000</v>
      </c>
    </row>
    <row r="40" spans="1:16" ht="63.75" x14ac:dyDescent="0.25">
      <c r="A40" s="21">
        <v>33</v>
      </c>
      <c r="B40" s="37">
        <v>384300</v>
      </c>
      <c r="C40" s="3" t="s">
        <v>89</v>
      </c>
      <c r="D40" s="3" t="s">
        <v>90</v>
      </c>
      <c r="E40" s="4">
        <v>40761</v>
      </c>
      <c r="F40" s="5">
        <v>17454545</v>
      </c>
      <c r="G40" s="34">
        <v>0</v>
      </c>
      <c r="H40" s="8">
        <v>1</v>
      </c>
      <c r="I40" s="7" t="s">
        <v>12</v>
      </c>
      <c r="J40" s="7" t="s">
        <v>91</v>
      </c>
      <c r="K40" s="7" t="s">
        <v>14</v>
      </c>
      <c r="L40" s="7" t="s">
        <v>88</v>
      </c>
      <c r="M40" s="7" t="s">
        <v>15</v>
      </c>
      <c r="N40" s="7" t="s">
        <v>88</v>
      </c>
      <c r="O40" s="36" t="s">
        <v>128</v>
      </c>
      <c r="P40" s="40">
        <v>300000</v>
      </c>
    </row>
    <row r="41" spans="1:16" ht="63.75" x14ac:dyDescent="0.25">
      <c r="A41" s="21">
        <v>34</v>
      </c>
      <c r="B41" s="37">
        <v>364376</v>
      </c>
      <c r="C41" s="3" t="s">
        <v>92</v>
      </c>
      <c r="D41" s="3" t="s">
        <v>93</v>
      </c>
      <c r="E41" s="4">
        <v>40807</v>
      </c>
      <c r="F41" s="5">
        <v>1954545</v>
      </c>
      <c r="G41" s="34">
        <v>0</v>
      </c>
      <c r="H41" s="8">
        <v>1</v>
      </c>
      <c r="I41" s="7" t="s">
        <v>12</v>
      </c>
      <c r="J41" s="7" t="s">
        <v>91</v>
      </c>
      <c r="K41" s="7" t="s">
        <v>14</v>
      </c>
      <c r="L41" s="7" t="s">
        <v>88</v>
      </c>
      <c r="M41" s="7" t="s">
        <v>15</v>
      </c>
      <c r="N41" s="7" t="s">
        <v>88</v>
      </c>
      <c r="O41" s="36" t="s">
        <v>129</v>
      </c>
      <c r="P41" s="40">
        <v>50000</v>
      </c>
    </row>
    <row r="42" spans="1:16" ht="76.5" x14ac:dyDescent="0.25">
      <c r="A42" s="21">
        <v>35</v>
      </c>
      <c r="B42" s="37">
        <v>330431</v>
      </c>
      <c r="C42" s="3" t="s">
        <v>94</v>
      </c>
      <c r="D42" s="3" t="s">
        <v>95</v>
      </c>
      <c r="E42" s="4">
        <v>40770</v>
      </c>
      <c r="F42" s="5">
        <v>14657500</v>
      </c>
      <c r="G42" s="34">
        <v>0</v>
      </c>
      <c r="H42" s="6">
        <v>1</v>
      </c>
      <c r="I42" s="7" t="s">
        <v>12</v>
      </c>
      <c r="J42" s="7" t="s">
        <v>85</v>
      </c>
      <c r="K42" s="7" t="s">
        <v>14</v>
      </c>
      <c r="L42" s="7" t="s">
        <v>85</v>
      </c>
      <c r="M42" s="7" t="s">
        <v>15</v>
      </c>
      <c r="N42" s="7" t="s">
        <v>85</v>
      </c>
      <c r="O42" s="36" t="s">
        <v>130</v>
      </c>
      <c r="P42" s="40">
        <v>200000</v>
      </c>
    </row>
    <row r="43" spans="1:16" ht="15.75" x14ac:dyDescent="0.25">
      <c r="A43" s="29"/>
      <c r="B43" s="47" t="s">
        <v>8</v>
      </c>
      <c r="C43" s="48"/>
      <c r="D43" s="48"/>
      <c r="E43" s="49"/>
      <c r="F43" s="30">
        <f>SUM(F4)</f>
        <v>315605694</v>
      </c>
      <c r="G43" s="30">
        <f t="shared" ref="G43:H43" si="0">SUM(G4)</f>
        <v>0</v>
      </c>
      <c r="H43" s="30">
        <f t="shared" si="0"/>
        <v>35</v>
      </c>
      <c r="I43" s="31"/>
      <c r="J43" s="31"/>
      <c r="K43" s="31"/>
      <c r="L43" s="31"/>
      <c r="M43" s="32"/>
      <c r="N43" s="33"/>
      <c r="O43" s="36"/>
      <c r="P43" s="30">
        <f>SUM(P6:P42)</f>
        <v>10155000</v>
      </c>
    </row>
    <row r="44" spans="1:16" ht="16.5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</row>
  </sheetData>
  <autoFilter ref="A3:P43"/>
  <mergeCells count="7">
    <mergeCell ref="B8:D8"/>
    <mergeCell ref="B37:D37"/>
    <mergeCell ref="B43:E43"/>
    <mergeCell ref="A44:O44"/>
    <mergeCell ref="A1:L1"/>
    <mergeCell ref="A2:L2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2024-08-05T03:54:10Z</dcterms:modified>
</cp:coreProperties>
</file>